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1F8DDBE-8576-4FD5-99FB-8E11104A8DCA}" xr6:coauthVersionLast="47" xr6:coauthVersionMax="47" xr10:uidLastSave="{00000000-0000-0000-0000-000000000000}"/>
  <bookViews>
    <workbookView xWindow="-120" yWindow="-120" windowWidth="29040" windowHeight="15720" tabRatio="877" activeTab="1" xr2:uid="{00000000-000D-0000-FFFF-FFFF00000000}"/>
  </bookViews>
  <sheets>
    <sheet name="Sheet3" sheetId="4" r:id="rId1"/>
    <sheet name="چک لیست اصلی" sheetId="2" r:id="rId2"/>
    <sheet name="مصاحبه" sheetId="3" r:id="rId3"/>
    <sheet name="الگوی صحیح مصرف" sheetId="8" r:id="rId4"/>
    <sheet name="هرم غذایی" sheetId="7" r:id="rId5"/>
    <sheet name="نتایج" sheetId="5" r:id="rId6"/>
    <sheet name="غربالگری" sheetId="9" r:id="rId7"/>
    <sheet name="عملکرد" sheetId="14" r:id="rId8"/>
    <sheet name="آگاهی مراقبین" sheetId="10" r:id="rId9"/>
    <sheet name="مشاوره" sheetId="11" r:id="rId10"/>
    <sheet name="مراقبت" sheetId="12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F9" i="3"/>
  <c r="F8" i="3"/>
  <c r="F7" i="3"/>
  <c r="F6" i="3"/>
  <c r="F5" i="3"/>
  <c r="F4" i="3"/>
  <c r="F3" i="3"/>
  <c r="D11" i="3" l="1"/>
  <c r="CT29" i="2" l="1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G23" i="2"/>
  <c r="H23" i="2" s="1"/>
  <c r="E23" i="5" s="1"/>
  <c r="G22" i="2"/>
  <c r="H22" i="2" s="1"/>
  <c r="E22" i="5" s="1"/>
  <c r="G21" i="2"/>
  <c r="H21" i="2" s="1"/>
  <c r="E21" i="5" s="1"/>
  <c r="G20" i="2"/>
  <c r="H20" i="2" s="1"/>
  <c r="E20" i="5" s="1"/>
  <c r="G19" i="2"/>
  <c r="H19" i="2" s="1"/>
  <c r="E19" i="5" s="1"/>
  <c r="G18" i="2"/>
  <c r="H18" i="2" s="1"/>
  <c r="E18" i="5" s="1"/>
  <c r="G17" i="2"/>
  <c r="H17" i="2" s="1"/>
  <c r="E17" i="5" s="1"/>
  <c r="G16" i="2"/>
  <c r="H16" i="2" s="1"/>
  <c r="E16" i="5" s="1"/>
  <c r="G15" i="2"/>
  <c r="H15" i="2" s="1"/>
  <c r="E15" i="5" s="1"/>
  <c r="F29" i="2" l="1"/>
  <c r="O30" i="2" s="1"/>
  <c r="BU30" i="2" l="1"/>
  <c r="BE30" i="2"/>
  <c r="AW30" i="2"/>
  <c r="AO30" i="2"/>
  <c r="AI30" i="2"/>
  <c r="AC30" i="2"/>
  <c r="U30" i="2"/>
  <c r="M30" i="2"/>
  <c r="CQ30" i="2"/>
  <c r="CM30" i="2"/>
  <c r="CI30" i="2"/>
  <c r="CE30" i="2"/>
  <c r="CA30" i="2"/>
  <c r="BW30" i="2"/>
  <c r="BO30" i="2"/>
  <c r="BG30" i="2"/>
  <c r="AY30" i="2"/>
  <c r="AQ30" i="2"/>
  <c r="AG30" i="2"/>
  <c r="W30" i="2"/>
  <c r="CR30" i="2"/>
  <c r="CN30" i="2"/>
  <c r="CJ30" i="2"/>
  <c r="CF30" i="2"/>
  <c r="CB30" i="2"/>
  <c r="BX30" i="2"/>
  <c r="BT30" i="2"/>
  <c r="BP30" i="2"/>
  <c r="BL30" i="2"/>
  <c r="BH30" i="2"/>
  <c r="BD30" i="2"/>
  <c r="AZ30" i="2"/>
  <c r="AV30" i="2"/>
  <c r="AR30" i="2"/>
  <c r="AN30" i="2"/>
  <c r="AJ30" i="2"/>
  <c r="AF30" i="2"/>
  <c r="AB30" i="2"/>
  <c r="X30" i="2"/>
  <c r="T30" i="2"/>
  <c r="P30" i="2"/>
  <c r="L30" i="2"/>
  <c r="CP30" i="2"/>
  <c r="CL30" i="2"/>
  <c r="CH30" i="2"/>
  <c r="CD30" i="2"/>
  <c r="BZ30" i="2"/>
  <c r="BV30" i="2"/>
  <c r="BR30" i="2"/>
  <c r="BN30" i="2"/>
  <c r="BJ30" i="2"/>
  <c r="BF30" i="2"/>
  <c r="BB30" i="2"/>
  <c r="AX30" i="2"/>
  <c r="AT30" i="2"/>
  <c r="AP30" i="2"/>
  <c r="AL30" i="2"/>
  <c r="AH30" i="2"/>
  <c r="AD30" i="2"/>
  <c r="Z30" i="2"/>
  <c r="V30" i="2"/>
  <c r="R30" i="2"/>
  <c r="N30" i="2"/>
  <c r="J30" i="2"/>
  <c r="BM30" i="2"/>
  <c r="CT30" i="2"/>
  <c r="BQ30" i="2"/>
  <c r="BI30" i="2"/>
  <c r="BA30" i="2"/>
  <c r="AS30" i="2"/>
  <c r="AM30" i="2"/>
  <c r="AE30" i="2"/>
  <c r="Y30" i="2"/>
  <c r="Q30" i="2"/>
  <c r="CS30" i="2"/>
  <c r="CO30" i="2"/>
  <c r="CK30" i="2"/>
  <c r="CG30" i="2"/>
  <c r="CC30" i="2"/>
  <c r="BY30" i="2"/>
  <c r="BS30" i="2"/>
  <c r="BK30" i="2"/>
  <c r="BC30" i="2"/>
  <c r="AU30" i="2"/>
  <c r="AK30" i="2"/>
  <c r="AA30" i="2"/>
  <c r="S30" i="2"/>
  <c r="K30" i="2"/>
  <c r="E10" i="3"/>
  <c r="E9" i="3"/>
  <c r="E8" i="3"/>
  <c r="E7" i="3"/>
  <c r="E6" i="3"/>
  <c r="E5" i="3"/>
  <c r="E4" i="3"/>
  <c r="E3" i="3"/>
  <c r="G4" i="3" l="1"/>
  <c r="G6" i="3"/>
  <c r="G8" i="3"/>
  <c r="G10" i="3"/>
  <c r="G3" i="3"/>
  <c r="G5" i="3"/>
  <c r="G7" i="3"/>
  <c r="G9" i="3"/>
  <c r="G28" i="2" l="1"/>
  <c r="H28" i="2" s="1"/>
  <c r="E28" i="5" s="1"/>
  <c r="G27" i="2"/>
  <c r="H27" i="2" s="1"/>
  <c r="E27" i="5" s="1"/>
  <c r="G26" i="2"/>
  <c r="H26" i="2" s="1"/>
  <c r="E26" i="5" s="1"/>
  <c r="G25" i="2"/>
  <c r="H25" i="2" s="1"/>
  <c r="E25" i="5" s="1"/>
  <c r="G24" i="2"/>
  <c r="H24" i="2" s="1"/>
  <c r="E24" i="5" s="1"/>
  <c r="G14" i="2"/>
  <c r="H14" i="2" s="1"/>
  <c r="E14" i="5" s="1"/>
  <c r="G13" i="2"/>
  <c r="H13" i="2" s="1"/>
  <c r="E13" i="5" s="1"/>
  <c r="G12" i="2"/>
  <c r="H12" i="2" s="1"/>
  <c r="E12" i="5" s="1"/>
  <c r="G11" i="2"/>
  <c r="H11" i="2" s="1"/>
  <c r="E11" i="5" s="1"/>
  <c r="G10" i="2"/>
  <c r="H10" i="2" s="1"/>
  <c r="E10" i="5" s="1"/>
  <c r="G9" i="2"/>
  <c r="H9" i="2" s="1"/>
  <c r="E9" i="5" s="1"/>
  <c r="G8" i="2"/>
  <c r="H8" i="2" s="1"/>
  <c r="E8" i="5" s="1"/>
  <c r="G7" i="2"/>
  <c r="H7" i="2" s="1"/>
  <c r="E7" i="5" s="1"/>
  <c r="G6" i="2"/>
  <c r="H6" i="2" s="1"/>
  <c r="E6" i="5" s="1"/>
  <c r="G4" i="2"/>
  <c r="H4" i="2" s="1"/>
  <c r="E4" i="5" s="1"/>
  <c r="E11" i="3" l="1"/>
  <c r="F11" i="3"/>
  <c r="G11" i="3" l="1"/>
  <c r="I29" i="2"/>
  <c r="I30" i="2" s="1"/>
  <c r="G5" i="2" l="1"/>
  <c r="H5" i="2" s="1"/>
  <c r="E5" i="5" s="1"/>
  <c r="G29" i="2" l="1"/>
  <c r="H29" i="2" s="1"/>
  <c r="E29" i="5" s="1"/>
</calcChain>
</file>

<file path=xl/sharedStrings.xml><?xml version="1.0" encoding="utf-8"?>
<sst xmlns="http://schemas.openxmlformats.org/spreadsheetml/2006/main" count="138" uniqueCount="98">
  <si>
    <t>سوال</t>
  </si>
  <si>
    <t xml:space="preserve"> ( درصد چاقی ، لاغری در گروه های سنی مختلف )</t>
  </si>
  <si>
    <t xml:space="preserve">همکاری با کارشناس تغذیه مرکز در دعوت افراد تحت پوشش منطقه جهت شرکت در کلاس های آموزش گروهی تغذیه </t>
  </si>
  <si>
    <t xml:space="preserve">نمک مصرفی خانوار شما چیست؟ </t>
  </si>
  <si>
    <t>روغن مصرفی خانوار شما چیست؟</t>
  </si>
  <si>
    <t>شماره</t>
  </si>
  <si>
    <t>جمع</t>
  </si>
  <si>
    <t>امتیاز</t>
  </si>
  <si>
    <t xml:space="preserve"> آموزش پروتکل های مکمل یاری</t>
  </si>
  <si>
    <t xml:space="preserve"> آموزش نمک یددار </t>
  </si>
  <si>
    <t xml:space="preserve"> آموزش روغن </t>
  </si>
  <si>
    <t xml:space="preserve">ردیف </t>
  </si>
  <si>
    <t>روغن مایع مخصوص پخت و پز و روغن مایع مخصوص سرخ کردنی</t>
  </si>
  <si>
    <t>درصد</t>
  </si>
  <si>
    <t>جمع جواب</t>
  </si>
  <si>
    <t>تعداد جواب صحیح</t>
  </si>
  <si>
    <t>درصد صحیح</t>
  </si>
  <si>
    <t>کودک</t>
  </si>
  <si>
    <t>باردار</t>
  </si>
  <si>
    <t>آگاهی از وضعیت شاخص های تغذیه ای در جمعیت تحت پوشش (6 ماهه)</t>
  </si>
  <si>
    <t xml:space="preserve">بررسی لیست کلیه کودکان مبتلا به سوء تغذیه شناسایی شده </t>
  </si>
  <si>
    <t xml:space="preserve">بررسی لیست کلیه مادران باردار مبتلا به سوء تغذیه شناسایی شده   </t>
  </si>
  <si>
    <r>
      <t xml:space="preserve">آموزش تغذیه </t>
    </r>
    <r>
      <rPr>
        <u/>
        <sz val="12"/>
        <color theme="1"/>
        <rFont val="B Mitra"/>
        <charset val="178"/>
      </rPr>
      <t>تمامی</t>
    </r>
    <r>
      <rPr>
        <sz val="12"/>
        <color theme="1"/>
        <rFont val="B Mitra"/>
        <charset val="178"/>
      </rPr>
      <t xml:space="preserve"> مدارس تحت پوشش پایگاه سلامت در طی سال تحصیلی </t>
    </r>
  </si>
  <si>
    <t>در سامانه سیب پرونده یک کودک طبق بسته خدمتی چک شود</t>
  </si>
  <si>
    <t>در سامانه سیب پرونده یک مادر باردار طبق بسته خدمتی چک شود</t>
  </si>
  <si>
    <r>
      <t>مشاهده</t>
    </r>
    <r>
      <rPr>
        <sz val="12"/>
        <color theme="1"/>
        <rFont val="B Mitra"/>
        <charset val="178"/>
      </rPr>
      <t xml:space="preserve"> نحوه مشاوره و مراقبت مادر باردار و کودک  مطابق پروتکل های ابلاغی </t>
    </r>
  </si>
  <si>
    <t>به روزرسانی شده</t>
  </si>
  <si>
    <t>نوجوان</t>
  </si>
  <si>
    <t>جوان</t>
  </si>
  <si>
    <t>باردار (100 درصد)</t>
  </si>
  <si>
    <t>سالمند (بالای 90 درصد)</t>
  </si>
  <si>
    <t>توضیحات/روش استخراج</t>
  </si>
  <si>
    <t>آیا غربالگری تغذیه گروه های سنی به حد نصاب رسیده است ؟ (6 ماهه)</t>
  </si>
  <si>
    <t xml:space="preserve"> بررسی فرم مراقبت تغذیه ای</t>
  </si>
  <si>
    <t xml:space="preserve"> تفسیر منحنی رشد کودک</t>
  </si>
  <si>
    <t xml:space="preserve"> تفسیر منحنی وزن گیری مادر باردار</t>
  </si>
  <si>
    <t xml:space="preserve"> پروتکل آهن یاری </t>
  </si>
  <si>
    <t xml:space="preserve"> آگاهی از تعداد نمودار های رشد کودک و تفسیر هر کدام از آنها</t>
  </si>
  <si>
    <t xml:space="preserve"> آگاهی از گروه های غذایی کودکان و تعداد سهم ها </t>
  </si>
  <si>
    <t xml:space="preserve"> آگاهی از مشکلات تغذیه ای شایع در دوران بارداری 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</si>
  <si>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B Mitra"/>
        <charset val="178"/>
      </rPr>
      <t xml:space="preserve">آگاهی سنجی بسته های آموزشی و خدمت تغذیه و دستورالعمل های ابلاغی دفتر بهبود تغذیه جامعه </t>
    </r>
  </si>
  <si>
    <t>میانسال (30 درصد)</t>
  </si>
  <si>
    <t xml:space="preserve"> نحوه تن سنجی </t>
  </si>
  <si>
    <t xml:space="preserve"> تفسیر منحنی مادر باردار و کودک</t>
  </si>
  <si>
    <t xml:space="preserve"> بررسی کالیبره بودن ترازو</t>
  </si>
  <si>
    <t xml:space="preserve"> آموزش اصول تغذیه صحیح بر اساس گروه سنی فرد مراجعه کننده</t>
  </si>
  <si>
    <t>تعداد نمودار های رشد کودک و تفسیر هر کدام از آنها</t>
  </si>
  <si>
    <t xml:space="preserve">گروه های غذایی کودکان و تعداد سهم ها </t>
  </si>
  <si>
    <t xml:space="preserve">مشکلات تغذیه ای شایع در دوران بارداری </t>
  </si>
  <si>
    <t xml:space="preserve"> تفسیر منحنی رشد کودک/وزن گیری مادر باردار</t>
  </si>
  <si>
    <t xml:space="preserve"> تفسیر منحنی رشد کودک/ وزن گیری مادر باردار</t>
  </si>
  <si>
    <t>آگاهی از وضعیت شاخص های تغذیه</t>
  </si>
  <si>
    <t>وجود لیست به روزآوری شده کودکان مبتلا به سوء تغذیه</t>
  </si>
  <si>
    <t>وجود لیست به روزآوری شده مادران باردار مبتلا به سوء تغذیه</t>
  </si>
  <si>
    <t>همکاری با کارشناس تغذیه در معرفی مراجعین جهت شرکت در کلاس آموزشی</t>
  </si>
  <si>
    <t xml:space="preserve">آموزش تغذیه کلیه مدارس تحت پوشش </t>
  </si>
  <si>
    <t>از چه نوع نان هایی معمولا استفاده می کنید؟</t>
  </si>
  <si>
    <t>آیا روزانه میوه مصرف می کنید؟( متناسب با هرم غذایی هر گروه سنی)</t>
  </si>
  <si>
    <t>آیا روزانه سبزی مصرف می کنید؟( متناسب با هرم غذایی هر گروه سنی)</t>
  </si>
  <si>
    <t>آیا روزانه از گروه شیر و لبنیات استفاده می کنید؟( متناسب با هرم غذایی هر گروه سنی)</t>
  </si>
  <si>
    <t>آیا روزانه از گروه گوشت(مرغ،گوشت قرمز،ماهی)، استفاده می کنید؟( متناسب با هرم غذایی هر گروه سنی)</t>
  </si>
  <si>
    <t>آیا در طول هفته بیش از 3 عدد تخم مرغ استفاده می کنید؟</t>
  </si>
  <si>
    <t xml:space="preserve">نمک تصفیه شده یددار      </t>
  </si>
  <si>
    <t>سایر نمک ها ( نمک دریا –سنگ نمک-نمک های رنگی)</t>
  </si>
  <si>
    <t>روغن جامد،پی و دنبه یا روغن کرمانشاهی</t>
  </si>
  <si>
    <t>نان سبوس دار مانند سنگک یا نان جو</t>
  </si>
  <si>
    <t>نان های سفید مانند لواش</t>
  </si>
  <si>
    <t>بله</t>
  </si>
  <si>
    <t>خیر</t>
  </si>
  <si>
    <t>4 تا 8</t>
  </si>
  <si>
    <t>مصرف نمک تصفیه شده یددار</t>
  </si>
  <si>
    <t>مصرف روغن مایع مخصوص پخت و پز و روغن مایع مخصوص سرخ کردنی</t>
  </si>
  <si>
    <t>مصرف نان سبوس دار مانند سنگک یا نان جو</t>
  </si>
  <si>
    <t>مصرف به اندازه میوه</t>
  </si>
  <si>
    <t>مصرف به اندازه سبزی</t>
  </si>
  <si>
    <t>مصرف به اندازه شیر و لبنیات</t>
  </si>
  <si>
    <t>مصرف به اندازه گوشت</t>
  </si>
  <si>
    <t>مصرف به اندازه تخم مرغ</t>
  </si>
  <si>
    <t>نوجوان (دانش آموزان کلاس های  اول، چهارم، هفتم، دهم هر سال تحصیلی)</t>
  </si>
  <si>
    <t>جوان (30 درصد)</t>
  </si>
  <si>
    <t xml:space="preserve">صورت :گزارش مراقب های انجام شده -تعیین بازه زمان –کد6882   (مخرج :گزارش دوره ای -مدیریت شبکه – جمعیت یکبار خدمت گرفته ) </t>
  </si>
  <si>
    <t xml:space="preserve">صورت :گزارش مراقب های انجام شده -تعیین بازه زمان –کد6664  (مخرج :گزارش دوره ای -مدیریت شبکه – جمعیت یکبار خدمت گرفته ) </t>
  </si>
  <si>
    <t>صورت :گزارش دوره ای – دفتر سلامت خانواده- اداره میانسالان-کد 110103تعداد افراد میانسال (59 – 30 سال) که خدمت تن سنجی و ارزیابی الگوی تغذیه برای آنها انجام شده است)
مخرج: گزارش دوره ای – دفتر سلامت خانواده- اداره میانسالان کد113103 تعداد افراد میانسال (59- 30 سال) که حداقل یک خدمت ارزیابی دوره ای سلامت میانسالان برای آنها انجام شده است</t>
  </si>
  <si>
    <t>توضیحات</t>
  </si>
  <si>
    <t>صورت: (گزارش دوره ای – دفتر سلامت خانواده- اداره سالمندان-کد115395 فراوانی دوره ای سالمندان دریافت کننده خدمت غربالگری تغذیه توسط غیر پزشک) مخرج :  (گزارش دوره ای – دفتر سلامت خانواده- اداره سالمندان کد 115604 فراوانی دوره ای سالمندان حداقل یک بار خدمت گرفته</t>
  </si>
  <si>
    <t>صورت:  گزارش ها/ گزارش مراقبت ها/ گزارش مراقبت های انجام شده/ تعیین تاریخ خدمت /کشو نوع مراقبت تعیین مراقبت های پایگاه یا خانه مربوطه/ کشو مراقبت انتخاب خدمت با کد 6970/ جستجو/ثبت تعداد خدمت گیرنده  (مخرج: گزارش ها/ وقایع ثبت شده/ بارداری های ثبت شده/ پاک کردن کد ملی خدمت گیرنده/ تعیین محدوده تاریخ  ثبت جستجو)</t>
  </si>
  <si>
    <t>سوال از بازدید شونده</t>
  </si>
  <si>
    <t>صورت (گزارش دوره ای دفتر بهبود تغذیه -گزارش تن سنجی گروه های سنی ) مخرج ( گزارش دوره ای -مدیریت شبکه - جمعیت یکبار خدمت گرفته ) تعیین تاریخ مورد نظر )) *100</t>
  </si>
  <si>
    <t>مشاهده اکسل تکمیل شده</t>
  </si>
  <si>
    <t>مشاهده لیست مدعوین</t>
  </si>
  <si>
    <t>مشاهده مستندات</t>
  </si>
  <si>
    <t>بررسی پرونده در سامانه سیب</t>
  </si>
  <si>
    <t>مشاهده نحوه مشاوره مراقب با مراجعه کننده (در صورت نبود مراجعه کننده از مراقب سوال شود)</t>
  </si>
  <si>
    <t xml:space="preserve">روش استخراج/بررسی </t>
  </si>
  <si>
    <t xml:space="preserve">مرکز </t>
  </si>
  <si>
    <t>پایگاه 1</t>
  </si>
  <si>
    <t>پایگاه 2</t>
  </si>
  <si>
    <t>پایگاه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</si>
</sst>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u/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9"/>
      <color theme="1"/>
      <name val="B Titr"/>
      <charset val="178"/>
    </font>
    <font>
      <sz val="12"/>
      <color theme="1"/>
      <name val="B Mitra"/>
      <charset val="178"/>
    </font>
    <font>
      <sz val="7"/>
      <color theme="1"/>
      <name val="Times New Roman"/>
      <family val="1"/>
    </font>
    <font>
      <u/>
      <sz val="12"/>
      <color theme="1"/>
      <name val="B Mitra"/>
      <charset val="178"/>
    </font>
  </fonts>
  <fills count="17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28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002060"/>
      </left>
      <right style="thin">
        <color rgb="FF002060"/>
      </right>
      <top style="thick">
        <color rgb="FF002060"/>
      </top>
      <bottom style="thin">
        <color rgb="FF002060"/>
      </bottom>
      <diagonal/>
    </border>
    <border>
      <left style="thin">
        <color rgb="FF002060"/>
      </left>
      <right style="thick">
        <color rgb="FF002060"/>
      </right>
      <top style="thick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rgb="FF002060"/>
      </left>
      <right style="thin">
        <color rgb="FF002060"/>
      </right>
      <top style="thick">
        <color auto="1"/>
      </top>
      <bottom style="thin">
        <color auto="1"/>
      </bottom>
      <diagonal/>
    </border>
    <border>
      <left style="thin">
        <color rgb="FF002060"/>
      </left>
      <right style="thick">
        <color rgb="FF002060"/>
      </right>
      <top style="thick">
        <color auto="1"/>
      </top>
      <bottom style="thin">
        <color auto="1"/>
      </bottom>
      <diagonal/>
    </border>
    <border>
      <left style="thick">
        <color rgb="FF002060"/>
      </left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ck">
        <color rgb="FF00206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rgb="FF002060"/>
      </left>
      <right/>
      <top style="thick">
        <color rgb="FF002060"/>
      </top>
      <bottom style="thick">
        <color auto="1"/>
      </bottom>
      <diagonal/>
    </border>
    <border>
      <left/>
      <right style="thick">
        <color rgb="FF002060"/>
      </right>
      <top style="thick">
        <color rgb="FF002060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rgb="FF002060"/>
      </left>
      <right style="thin">
        <color rgb="FF002060"/>
      </right>
      <top style="thick">
        <color rgb="FF002060"/>
      </top>
      <bottom/>
      <diagonal/>
    </border>
    <border>
      <left style="thin">
        <color rgb="FF002060"/>
      </left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19">
    <xf numFmtId="0" fontId="0" fillId="0" borderId="0" xfId="0"/>
    <xf numFmtId="0" fontId="1" fillId="4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7" borderId="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9" fontId="0" fillId="0" borderId="0" xfId="1" applyFont="1"/>
    <xf numFmtId="9" fontId="1" fillId="2" borderId="9" xfId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3" fillId="9" borderId="13" xfId="0" applyFont="1" applyFill="1" applyBorder="1" applyAlignment="1">
      <alignment vertical="center"/>
    </xf>
    <xf numFmtId="0" fontId="3" fillId="9" borderId="14" xfId="0" applyFont="1" applyFill="1" applyBorder="1" applyAlignment="1">
      <alignment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/>
    </xf>
    <xf numFmtId="0" fontId="1" fillId="10" borderId="17" xfId="0" applyFont="1" applyFill="1" applyBorder="1" applyAlignment="1">
      <alignment horizontal="center" vertical="center"/>
    </xf>
    <xf numFmtId="9" fontId="1" fillId="10" borderId="28" xfId="1" applyFont="1" applyFill="1" applyBorder="1" applyAlignment="1">
      <alignment horizontal="center" vertical="center"/>
    </xf>
    <xf numFmtId="9" fontId="1" fillId="10" borderId="30" xfId="1" applyFont="1" applyFill="1" applyBorder="1" applyAlignment="1">
      <alignment horizontal="center" vertical="center"/>
    </xf>
    <xf numFmtId="9" fontId="1" fillId="7" borderId="28" xfId="1" applyFont="1" applyFill="1" applyBorder="1" applyAlignment="1">
      <alignment horizontal="center" vertical="center"/>
    </xf>
    <xf numFmtId="9" fontId="1" fillId="7" borderId="30" xfId="1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center" vertical="center"/>
    </xf>
    <xf numFmtId="0" fontId="1" fillId="10" borderId="30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right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6" fillId="10" borderId="19" xfId="0" applyFont="1" applyFill="1" applyBorder="1" applyAlignment="1">
      <alignment horizontal="right" vertical="center" wrapText="1"/>
    </xf>
    <xf numFmtId="0" fontId="6" fillId="10" borderId="17" xfId="0" applyFont="1" applyFill="1" applyBorder="1" applyAlignment="1">
      <alignment horizontal="right" vertical="center" wrapText="1"/>
    </xf>
    <xf numFmtId="0" fontId="6" fillId="7" borderId="19" xfId="0" applyFont="1" applyFill="1" applyBorder="1" applyAlignment="1">
      <alignment horizontal="right" vertical="center" wrapText="1"/>
    </xf>
    <xf numFmtId="0" fontId="6" fillId="7" borderId="17" xfId="0" applyFont="1" applyFill="1" applyBorder="1" applyAlignment="1">
      <alignment horizontal="right" vertical="center" wrapText="1"/>
    </xf>
    <xf numFmtId="0" fontId="4" fillId="0" borderId="27" xfId="0" applyFont="1" applyBorder="1" applyAlignment="1">
      <alignment horizontal="center" vertical="center" shrinkToFit="1"/>
    </xf>
    <xf numFmtId="0" fontId="0" fillId="0" borderId="0" xfId="1" applyNumberFormat="1" applyFont="1"/>
    <xf numFmtId="0" fontId="1" fillId="13" borderId="20" xfId="0" applyFont="1" applyFill="1" applyBorder="1" applyAlignment="1">
      <alignment horizontal="center" vertical="center"/>
    </xf>
    <xf numFmtId="0" fontId="1" fillId="13" borderId="22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9" fontId="1" fillId="11" borderId="21" xfId="1" applyFont="1" applyFill="1" applyBorder="1" applyAlignment="1">
      <alignment horizontal="center" vertical="center"/>
    </xf>
    <xf numFmtId="9" fontId="1" fillId="11" borderId="23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4" fillId="14" borderId="2" xfId="0" applyFont="1" applyFill="1" applyBorder="1" applyAlignment="1">
      <alignment horizontal="center" vertical="center" shrinkToFit="1"/>
    </xf>
    <xf numFmtId="0" fontId="1" fillId="15" borderId="19" xfId="0" applyFont="1" applyFill="1" applyBorder="1" applyAlignment="1">
      <alignment horizontal="right" vertical="center" wrapText="1"/>
    </xf>
    <xf numFmtId="0" fontId="1" fillId="15" borderId="1" xfId="0" applyFont="1" applyFill="1" applyBorder="1" applyAlignment="1">
      <alignment horizontal="center" vertical="center" readingOrder="2"/>
    </xf>
    <xf numFmtId="0" fontId="1" fillId="15" borderId="24" xfId="0" applyFont="1" applyFill="1" applyBorder="1" applyAlignment="1">
      <alignment horizontal="right" vertical="center" wrapText="1"/>
    </xf>
    <xf numFmtId="0" fontId="1" fillId="15" borderId="27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 readingOrder="2"/>
    </xf>
    <xf numFmtId="0" fontId="1" fillId="16" borderId="24" xfId="0" applyFont="1" applyFill="1" applyBorder="1" applyAlignment="1">
      <alignment horizontal="right" vertical="center" wrapText="1"/>
    </xf>
    <xf numFmtId="0" fontId="1" fillId="16" borderId="27" xfId="0" applyFont="1" applyFill="1" applyBorder="1" applyAlignment="1">
      <alignment horizontal="center" vertical="center"/>
    </xf>
    <xf numFmtId="0" fontId="1" fillId="16" borderId="19" xfId="0" applyFont="1" applyFill="1" applyBorder="1" applyAlignment="1">
      <alignment horizontal="right" vertical="center" wrapText="1" readingOrder="2"/>
    </xf>
    <xf numFmtId="0" fontId="1" fillId="16" borderId="28" xfId="0" applyFont="1" applyFill="1" applyBorder="1" applyAlignment="1">
      <alignment horizontal="center" vertical="center"/>
    </xf>
    <xf numFmtId="0" fontId="1" fillId="16" borderId="17" xfId="0" applyFont="1" applyFill="1" applyBorder="1" applyAlignment="1">
      <alignment horizontal="right" vertical="center" wrapText="1" readingOrder="2"/>
    </xf>
    <xf numFmtId="0" fontId="1" fillId="16" borderId="29" xfId="0" applyFont="1" applyFill="1" applyBorder="1" applyAlignment="1">
      <alignment horizontal="center" vertical="center"/>
    </xf>
    <xf numFmtId="0" fontId="1" fillId="16" borderId="30" xfId="0" applyFont="1" applyFill="1" applyBorder="1" applyAlignment="1">
      <alignment horizontal="center" vertical="center"/>
    </xf>
    <xf numFmtId="0" fontId="1" fillId="15" borderId="28" xfId="0" applyFont="1" applyFill="1" applyBorder="1" applyAlignment="1">
      <alignment horizontal="center" vertical="center"/>
    </xf>
    <xf numFmtId="0" fontId="1" fillId="15" borderId="29" xfId="0" applyFont="1" applyFill="1" applyBorder="1" applyAlignment="1">
      <alignment horizontal="center" vertical="center"/>
    </xf>
    <xf numFmtId="0" fontId="1" fillId="15" borderId="18" xfId="0" applyFont="1" applyFill="1" applyBorder="1" applyAlignment="1">
      <alignment horizontal="right" vertical="center" wrapText="1"/>
    </xf>
    <xf numFmtId="0" fontId="1" fillId="15" borderId="30" xfId="0" applyFont="1" applyFill="1" applyBorder="1" applyAlignment="1">
      <alignment horizontal="center" vertical="center"/>
    </xf>
    <xf numFmtId="0" fontId="1" fillId="16" borderId="9" xfId="0" applyFont="1" applyFill="1" applyBorder="1" applyAlignment="1">
      <alignment horizontal="center" vertical="center"/>
    </xf>
    <xf numFmtId="0" fontId="1" fillId="16" borderId="10" xfId="0" applyFont="1" applyFill="1" applyBorder="1" applyAlignment="1">
      <alignment horizontal="center" vertical="center"/>
    </xf>
    <xf numFmtId="0" fontId="1" fillId="16" borderId="11" xfId="0" applyFont="1" applyFill="1" applyBorder="1" applyAlignment="1">
      <alignment horizontal="center" vertical="center"/>
    </xf>
    <xf numFmtId="0" fontId="1" fillId="15" borderId="17" xfId="0" applyFont="1" applyFill="1" applyBorder="1" applyAlignment="1">
      <alignment horizontal="right" vertical="center" wrapText="1"/>
    </xf>
    <xf numFmtId="0" fontId="1" fillId="16" borderId="17" xfId="0" applyFont="1" applyFill="1" applyBorder="1" applyAlignment="1">
      <alignment horizontal="right" vertical="center" wrapText="1"/>
    </xf>
    <xf numFmtId="0" fontId="1" fillId="16" borderId="18" xfId="0" applyFont="1" applyFill="1" applyBorder="1" applyAlignment="1">
      <alignment horizontal="right" vertical="center" wrapText="1" readingOrder="2"/>
    </xf>
    <xf numFmtId="0" fontId="1" fillId="15" borderId="28" xfId="0" applyFont="1" applyFill="1" applyBorder="1" applyAlignment="1">
      <alignment horizontal="center" vertical="center" wrapText="1"/>
    </xf>
    <xf numFmtId="0" fontId="1" fillId="15" borderId="29" xfId="0" applyFont="1" applyFill="1" applyBorder="1" applyAlignment="1">
      <alignment horizontal="center" vertical="center" wrapText="1"/>
    </xf>
    <xf numFmtId="0" fontId="1" fillId="15" borderId="30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 readingOrder="2"/>
    </xf>
    <xf numFmtId="0" fontId="1" fillId="7" borderId="24" xfId="0" applyFont="1" applyFill="1" applyBorder="1" applyAlignment="1">
      <alignment horizontal="right" vertical="center" wrapText="1" readingOrder="2"/>
    </xf>
    <xf numFmtId="0" fontId="1" fillId="7" borderId="2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 readingOrder="2"/>
    </xf>
    <xf numFmtId="0" fontId="1" fillId="7" borderId="2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 readingOrder="2"/>
    </xf>
    <xf numFmtId="0" fontId="1" fillId="16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/>
    </xf>
    <xf numFmtId="0" fontId="1" fillId="15" borderId="12" xfId="0" applyFont="1" applyFill="1" applyBorder="1" applyAlignment="1">
      <alignment horizontal="center" vertical="center"/>
    </xf>
    <xf numFmtId="0" fontId="1" fillId="15" borderId="4" xfId="0" applyFont="1" applyFill="1" applyBorder="1" applyAlignment="1">
      <alignment horizontal="center" vertical="center"/>
    </xf>
    <xf numFmtId="0" fontId="1" fillId="15" borderId="9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10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" fillId="15" borderId="11" xfId="0" applyFont="1" applyFill="1" applyBorder="1" applyAlignment="1">
      <alignment horizontal="center" vertical="center"/>
    </xf>
    <xf numFmtId="0" fontId="1" fillId="16" borderId="4" xfId="0" applyFont="1" applyFill="1" applyBorder="1" applyAlignment="1">
      <alignment horizontal="center" vertical="center"/>
    </xf>
    <xf numFmtId="0" fontId="1" fillId="16" borderId="6" xfId="0" applyFont="1" applyFill="1" applyBorder="1" applyAlignment="1">
      <alignment horizontal="center" vertical="center"/>
    </xf>
    <xf numFmtId="0" fontId="1" fillId="16" borderId="8" xfId="0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9" fontId="1" fillId="15" borderId="29" xfId="1" applyFont="1" applyFill="1" applyBorder="1" applyAlignment="1">
      <alignment horizontal="center" vertical="center"/>
    </xf>
    <xf numFmtId="9" fontId="1" fillId="15" borderId="30" xfId="1" applyFont="1" applyFill="1" applyBorder="1" applyAlignment="1">
      <alignment horizontal="center" vertical="center"/>
    </xf>
    <xf numFmtId="9" fontId="1" fillId="16" borderId="30" xfId="1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9" fontId="1" fillId="10" borderId="27" xfId="1" applyFont="1" applyFill="1" applyBorder="1" applyAlignment="1">
      <alignment horizontal="center" vertical="center"/>
    </xf>
    <xf numFmtId="0" fontId="1" fillId="15" borderId="33" xfId="0" applyFont="1" applyFill="1" applyBorder="1" applyAlignment="1">
      <alignment horizontal="center" vertical="center"/>
    </xf>
    <xf numFmtId="0" fontId="1" fillId="15" borderId="34" xfId="0" applyFont="1" applyFill="1" applyBorder="1" applyAlignment="1">
      <alignment horizontal="center" vertical="center"/>
    </xf>
    <xf numFmtId="0" fontId="1" fillId="15" borderId="35" xfId="0" applyFont="1" applyFill="1" applyBorder="1" applyAlignment="1">
      <alignment horizontal="center" vertical="center"/>
    </xf>
    <xf numFmtId="0" fontId="1" fillId="16" borderId="33" xfId="0" applyFont="1" applyFill="1" applyBorder="1" applyAlignment="1">
      <alignment horizontal="center" vertical="center"/>
    </xf>
    <xf numFmtId="0" fontId="1" fillId="16" borderId="34" xfId="0" applyFont="1" applyFill="1" applyBorder="1" applyAlignment="1">
      <alignment horizontal="center" vertical="center"/>
    </xf>
    <xf numFmtId="0" fontId="1" fillId="16" borderId="35" xfId="0" applyFont="1" applyFill="1" applyBorder="1" applyAlignment="1">
      <alignment horizontal="center" vertical="center"/>
    </xf>
    <xf numFmtId="0" fontId="1" fillId="10" borderId="33" xfId="0" applyFont="1" applyFill="1" applyBorder="1" applyAlignment="1">
      <alignment horizontal="center" vertical="center"/>
    </xf>
    <xf numFmtId="0" fontId="1" fillId="10" borderId="35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 shrinkToFit="1"/>
    </xf>
    <xf numFmtId="0" fontId="1" fillId="10" borderId="36" xfId="0" applyFont="1" applyFill="1" applyBorder="1" applyAlignment="1">
      <alignment horizontal="center" vertical="center"/>
    </xf>
    <xf numFmtId="0" fontId="1" fillId="7" borderId="36" xfId="0" applyFont="1" applyFill="1" applyBorder="1" applyAlignment="1">
      <alignment horizontal="center" vertical="center"/>
    </xf>
    <xf numFmtId="9" fontId="1" fillId="15" borderId="28" xfId="1" applyFont="1" applyFill="1" applyBorder="1" applyAlignment="1">
      <alignment horizontal="center" vertical="center"/>
    </xf>
    <xf numFmtId="9" fontId="1" fillId="16" borderId="28" xfId="1" applyFont="1" applyFill="1" applyBorder="1" applyAlignment="1">
      <alignment horizontal="center" vertical="center"/>
    </xf>
    <xf numFmtId="9" fontId="1" fillId="16" borderId="29" xfId="1" applyFont="1" applyFill="1" applyBorder="1" applyAlignment="1">
      <alignment horizontal="center" vertical="center"/>
    </xf>
    <xf numFmtId="9" fontId="1" fillId="7" borderId="27" xfId="1" applyFont="1" applyFill="1" applyBorder="1" applyAlignment="1">
      <alignment horizontal="center" vertical="center"/>
    </xf>
    <xf numFmtId="9" fontId="1" fillId="16" borderId="27" xfId="1" applyFont="1" applyFill="1" applyBorder="1" applyAlignment="1">
      <alignment horizontal="center" vertical="center"/>
    </xf>
    <xf numFmtId="0" fontId="1" fillId="16" borderId="36" xfId="0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/>
    </xf>
    <xf numFmtId="0" fontId="1" fillId="16" borderId="12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9" fontId="1" fillId="5" borderId="37" xfId="1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9" fontId="1" fillId="15" borderId="27" xfId="1" applyFont="1" applyFill="1" applyBorder="1" applyAlignment="1">
      <alignment horizontal="center" vertical="center"/>
    </xf>
    <xf numFmtId="0" fontId="1" fillId="15" borderId="36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16" fontId="0" fillId="0" borderId="0" xfId="0" applyNumberFormat="1" applyAlignment="1">
      <alignment readingOrder="2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15" borderId="4" xfId="0" applyFont="1" applyFill="1" applyBorder="1" applyAlignment="1">
      <alignment horizontal="right" vertical="center" wrapText="1"/>
    </xf>
    <xf numFmtId="0" fontId="1" fillId="15" borderId="9" xfId="0" applyFont="1" applyFill="1" applyBorder="1" applyAlignment="1">
      <alignment horizontal="right" vertical="center" wrapText="1"/>
    </xf>
    <xf numFmtId="0" fontId="1" fillId="15" borderId="6" xfId="0" applyFont="1" applyFill="1" applyBorder="1" applyAlignment="1">
      <alignment horizontal="right" vertical="center" wrapText="1"/>
    </xf>
    <xf numFmtId="0" fontId="1" fillId="15" borderId="10" xfId="0" applyFont="1" applyFill="1" applyBorder="1" applyAlignment="1">
      <alignment horizontal="right" vertical="center" wrapText="1"/>
    </xf>
    <xf numFmtId="0" fontId="1" fillId="15" borderId="8" xfId="0" applyFont="1" applyFill="1" applyBorder="1" applyAlignment="1">
      <alignment horizontal="right" vertical="center" wrapText="1"/>
    </xf>
    <xf numFmtId="0" fontId="1" fillId="15" borderId="11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right" vertical="center" wrapText="1"/>
    </xf>
    <xf numFmtId="0" fontId="1" fillId="4" borderId="12" xfId="0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right" vertical="center" wrapText="1" readingOrder="2"/>
    </xf>
    <xf numFmtId="0" fontId="1" fillId="7" borderId="12" xfId="0" applyFont="1" applyFill="1" applyBorder="1" applyAlignment="1">
      <alignment horizontal="right" vertical="center" wrapText="1" readingOrder="2"/>
    </xf>
    <xf numFmtId="0" fontId="1" fillId="3" borderId="2" xfId="0" applyFont="1" applyFill="1" applyBorder="1" applyAlignment="1">
      <alignment horizontal="right" vertical="center" wrapText="1"/>
    </xf>
    <xf numFmtId="0" fontId="1" fillId="3" borderId="39" xfId="0" applyFont="1" applyFill="1" applyBorder="1" applyAlignment="1">
      <alignment horizontal="right" vertical="center" wrapText="1"/>
    </xf>
    <xf numFmtId="0" fontId="1" fillId="15" borderId="2" xfId="0" applyFont="1" applyFill="1" applyBorder="1" applyAlignment="1">
      <alignment horizontal="right" vertical="center" wrapText="1"/>
    </xf>
    <xf numFmtId="0" fontId="1" fillId="15" borderId="12" xfId="0" applyFont="1" applyFill="1" applyBorder="1" applyAlignment="1">
      <alignment horizontal="right" vertical="center" wrapText="1"/>
    </xf>
    <xf numFmtId="0" fontId="1" fillId="16" borderId="2" xfId="0" applyFont="1" applyFill="1" applyBorder="1" applyAlignment="1">
      <alignment horizontal="right" vertical="center" wrapText="1"/>
    </xf>
    <xf numFmtId="0" fontId="1" fillId="16" borderId="12" xfId="0" applyFont="1" applyFill="1" applyBorder="1" applyAlignment="1">
      <alignment horizontal="right" vertical="center" wrapText="1"/>
    </xf>
    <xf numFmtId="0" fontId="6" fillId="10" borderId="4" xfId="0" applyFont="1" applyFill="1" applyBorder="1" applyAlignment="1">
      <alignment horizontal="right" vertical="center" wrapText="1"/>
    </xf>
    <xf numFmtId="0" fontId="6" fillId="10" borderId="6" xfId="0" applyFont="1" applyFill="1" applyBorder="1" applyAlignment="1">
      <alignment horizontal="right" vertical="center" wrapText="1"/>
    </xf>
    <xf numFmtId="0" fontId="6" fillId="7" borderId="4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right" vertical="center" wrapText="1"/>
    </xf>
    <xf numFmtId="0" fontId="1" fillId="16" borderId="4" xfId="0" applyFont="1" applyFill="1" applyBorder="1" applyAlignment="1">
      <alignment horizontal="right" vertical="center" wrapText="1" readingOrder="2"/>
    </xf>
    <xf numFmtId="0" fontId="1" fillId="16" borderId="6" xfId="0" applyFont="1" applyFill="1" applyBorder="1" applyAlignment="1">
      <alignment horizontal="right" vertical="center" wrapText="1" readingOrder="2"/>
    </xf>
    <xf numFmtId="0" fontId="1" fillId="16" borderId="6" xfId="0" applyFont="1" applyFill="1" applyBorder="1" applyAlignment="1">
      <alignment horizontal="right" vertical="center" wrapText="1"/>
    </xf>
    <xf numFmtId="0" fontId="1" fillId="16" borderId="8" xfId="0" applyFont="1" applyFill="1" applyBorder="1" applyAlignment="1">
      <alignment horizontal="right" vertical="center" wrapText="1" readingOrder="2"/>
    </xf>
    <xf numFmtId="9" fontId="1" fillId="15" borderId="4" xfId="1" applyFont="1" applyFill="1" applyBorder="1" applyAlignment="1">
      <alignment horizontal="center" vertical="center"/>
    </xf>
    <xf numFmtId="9" fontId="1" fillId="15" borderId="6" xfId="1" applyFont="1" applyFill="1" applyBorder="1" applyAlignment="1">
      <alignment horizontal="center" vertical="center"/>
    </xf>
    <xf numFmtId="9" fontId="1" fillId="15" borderId="8" xfId="1" applyFont="1" applyFill="1" applyBorder="1" applyAlignment="1">
      <alignment horizontal="center" vertical="center"/>
    </xf>
    <xf numFmtId="0" fontId="8" fillId="15" borderId="3" xfId="0" applyFont="1" applyFill="1" applyBorder="1" applyAlignment="1">
      <alignment horizontal="center" vertical="center" wrapText="1" readingOrder="2"/>
    </xf>
    <xf numFmtId="0" fontId="8" fillId="15" borderId="5" xfId="0" applyFont="1" applyFill="1" applyBorder="1" applyAlignment="1">
      <alignment horizontal="center" vertical="center" wrapText="1" readingOrder="2"/>
    </xf>
    <xf numFmtId="0" fontId="8" fillId="15" borderId="7" xfId="0" applyFont="1" applyFill="1" applyBorder="1" applyAlignment="1">
      <alignment horizontal="center" vertical="center" wrapText="1" readingOrder="2"/>
    </xf>
    <xf numFmtId="0" fontId="8" fillId="15" borderId="4" xfId="0" applyFont="1" applyFill="1" applyBorder="1" applyAlignment="1">
      <alignment horizontal="center" vertical="center" wrapText="1" readingOrder="2"/>
    </xf>
    <xf numFmtId="0" fontId="8" fillId="15" borderId="6" xfId="0" applyFont="1" applyFill="1" applyBorder="1" applyAlignment="1">
      <alignment horizontal="center" vertical="center" wrapText="1" readingOrder="2"/>
    </xf>
    <xf numFmtId="0" fontId="8" fillId="15" borderId="8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6" fillId="10" borderId="47" xfId="0" applyFont="1" applyFill="1" applyBorder="1" applyAlignment="1">
      <alignment horizontal="center" vertical="center" wrapText="1"/>
    </xf>
    <xf numFmtId="0" fontId="6" fillId="7" borderId="39" xfId="0" applyFont="1" applyFill="1" applyBorder="1" applyAlignment="1">
      <alignment horizontal="center" vertical="center" wrapText="1"/>
    </xf>
    <xf numFmtId="0" fontId="6" fillId="7" borderId="47" xfId="0" applyFont="1" applyFill="1" applyBorder="1" applyAlignment="1">
      <alignment horizontal="center" vertical="center" wrapText="1"/>
    </xf>
    <xf numFmtId="0" fontId="1" fillId="16" borderId="39" xfId="0" applyFont="1" applyFill="1" applyBorder="1" applyAlignment="1">
      <alignment horizontal="center" vertical="center" wrapText="1" readingOrder="2"/>
    </xf>
    <xf numFmtId="0" fontId="1" fillId="16" borderId="46" xfId="0" applyFont="1" applyFill="1" applyBorder="1" applyAlignment="1">
      <alignment horizontal="center" vertical="center" wrapText="1" readingOrder="2"/>
    </xf>
    <xf numFmtId="0" fontId="1" fillId="16" borderId="47" xfId="0" applyFont="1" applyFill="1" applyBorder="1" applyAlignment="1">
      <alignment horizontal="center" vertical="center" wrapText="1" readingOrder="2"/>
    </xf>
    <xf numFmtId="0" fontId="1" fillId="7" borderId="3" xfId="0" applyFont="1" applyFill="1" applyBorder="1" applyAlignment="1">
      <alignment horizontal="center" vertical="center" readingOrder="2"/>
    </xf>
    <xf numFmtId="0" fontId="1" fillId="7" borderId="5" xfId="0" applyFont="1" applyFill="1" applyBorder="1" applyAlignment="1">
      <alignment horizontal="center" vertical="center" readingOrder="2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readingOrder="2"/>
    </xf>
    <xf numFmtId="0" fontId="1" fillId="16" borderId="5" xfId="0" applyFont="1" applyFill="1" applyBorder="1" applyAlignment="1">
      <alignment horizontal="center" vertical="center" readingOrder="2"/>
    </xf>
    <xf numFmtId="0" fontId="1" fillId="16" borderId="7" xfId="0" applyFont="1" applyFill="1" applyBorder="1" applyAlignment="1">
      <alignment horizontal="center" vertical="center" readingOrder="2"/>
    </xf>
    <xf numFmtId="0" fontId="2" fillId="16" borderId="4" xfId="0" applyFont="1" applyFill="1" applyBorder="1" applyAlignment="1">
      <alignment horizontal="center" vertical="center" wrapText="1" readingOrder="2"/>
    </xf>
    <xf numFmtId="0" fontId="2" fillId="16" borderId="6" xfId="0" applyFont="1" applyFill="1" applyBorder="1" applyAlignment="1">
      <alignment horizontal="center" vertical="center" wrapText="1" readingOrder="2"/>
    </xf>
    <xf numFmtId="0" fontId="2" fillId="16" borderId="8" xfId="0" applyFont="1" applyFill="1" applyBorder="1" applyAlignment="1">
      <alignment horizontal="center" vertical="center" wrapText="1" readingOrder="2"/>
    </xf>
    <xf numFmtId="0" fontId="3" fillId="9" borderId="13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 vertical="center"/>
    </xf>
    <xf numFmtId="0" fontId="3" fillId="9" borderId="40" xfId="0" applyFont="1" applyFill="1" applyBorder="1" applyAlignment="1">
      <alignment vertical="center"/>
    </xf>
    <xf numFmtId="0" fontId="3" fillId="9" borderId="41" xfId="0" applyFont="1" applyFill="1" applyBorder="1" applyAlignment="1">
      <alignment vertical="center"/>
    </xf>
    <xf numFmtId="0" fontId="3" fillId="9" borderId="25" xfId="0" applyFont="1" applyFill="1" applyBorder="1" applyAlignment="1">
      <alignment vertical="center"/>
    </xf>
    <xf numFmtId="0" fontId="3" fillId="9" borderId="26" xfId="0" applyFont="1" applyFill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28FFF"/>
      <color rgb="FFD55DFF"/>
      <color rgb="FF9900CC"/>
      <color rgb="FF46004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hartsheet" Target="chartsheets/sheet7.xml"/><Relationship Id="rId5" Type="http://schemas.openxmlformats.org/officeDocument/2006/relationships/chartsheet" Target="chartsheets/sheet2.xml"/><Relationship Id="rId15" Type="http://schemas.openxmlformats.org/officeDocument/2006/relationships/calcChain" Target="calcChain.xml"/><Relationship Id="rId10" Type="http://schemas.openxmlformats.org/officeDocument/2006/relationships/chartsheet" Target="chartsheets/sheet6.xml"/><Relationship Id="rId4" Type="http://schemas.openxmlformats.org/officeDocument/2006/relationships/chartsheet" Target="chartsheets/sheet1.xml"/><Relationship Id="rId9" Type="http://schemas.openxmlformats.org/officeDocument/2006/relationships/chartsheet" Target="chartsheets/sheet5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r>
              <a:rPr lang="fa-IR">
                <a:solidFill>
                  <a:schemeClr val="accent6">
                    <a:lumMod val="50000"/>
                  </a:schemeClr>
                </a:solidFill>
                <a:cs typeface="B Titr" panose="00000700000000000000" pitchFamily="2" charset="-78"/>
              </a:rPr>
              <a:t>نمودار میزان پیروی</a:t>
            </a:r>
            <a:r>
              <a:rPr lang="fa-IR" baseline="0">
                <a:solidFill>
                  <a:schemeClr val="accent6">
                    <a:lumMod val="50000"/>
                  </a:schemeClr>
                </a:solidFill>
                <a:cs typeface="B Titr" panose="00000700000000000000" pitchFamily="2" charset="-78"/>
              </a:rPr>
              <a:t> از الگوی صحیح مصرف </a:t>
            </a:r>
            <a:r>
              <a:rPr lang="fa-IR">
                <a:solidFill>
                  <a:schemeClr val="accent6">
                    <a:lumMod val="50000"/>
                  </a:schemeClr>
                </a:solidFill>
                <a:cs typeface="B Titr" panose="00000700000000000000" pitchFamily="2" charset="-78"/>
              </a:rPr>
              <a:t>مراجعین به واحدهای بهداشتی شهرستان اسلامشهر به تفکیک موضوع </a:t>
            </a:r>
            <a:endParaRPr lang="en-US">
              <a:solidFill>
                <a:schemeClr val="accent6">
                  <a:lumMod val="50000"/>
                </a:schemeClr>
              </a:solidFill>
              <a:cs typeface="B Titr" panose="000007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B Titr" panose="00000700000000000000" pitchFamily="2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B Titr" panose="000007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مصاحبه!$A$3:$A$5</c:f>
              <c:strCache>
                <c:ptCount val="3"/>
                <c:pt idx="0">
                  <c:v>مصرف نمک تصفیه شده یددار</c:v>
                </c:pt>
                <c:pt idx="1">
                  <c:v>مصرف روغن مایع مخصوص پخت و پز و روغن مایع مخصوص سرخ کردنی</c:v>
                </c:pt>
                <c:pt idx="2">
                  <c:v>مصرف نان سبوس دار مانند سنگک یا نان جو</c:v>
                </c:pt>
              </c:strCache>
            </c:strRef>
          </c:cat>
          <c:val>
            <c:numRef>
              <c:f>مصاحبه!$G$3:$G$5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D-4A63-A4EA-0556F9E0A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8270440"/>
        <c:axId val="348271752"/>
        <c:axId val="0"/>
      </c:bar3DChart>
      <c:catAx>
        <c:axId val="3482704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endParaRPr lang="en-US"/>
          </a:p>
        </c:txPr>
        <c:crossAx val="348271752"/>
        <c:crosses val="autoZero"/>
        <c:auto val="1"/>
        <c:lblAlgn val="ctr"/>
        <c:lblOffset val="100"/>
        <c:noMultiLvlLbl val="0"/>
      </c:catAx>
      <c:valAx>
        <c:axId val="3482717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8270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accent5">
                    <a:lumMod val="50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r>
              <a:rPr lang="fa-IR" sz="1800">
                <a:solidFill>
                  <a:schemeClr val="accent5">
                    <a:lumMod val="50000"/>
                  </a:schemeClr>
                </a:solidFill>
                <a:cs typeface="B Titr" panose="00000700000000000000" pitchFamily="2" charset="-78"/>
              </a:rPr>
              <a:t>نمودار میزان رعایت</a:t>
            </a:r>
            <a:r>
              <a:rPr lang="fa-IR" sz="1800" baseline="0">
                <a:solidFill>
                  <a:schemeClr val="accent5">
                    <a:lumMod val="50000"/>
                  </a:schemeClr>
                </a:solidFill>
                <a:cs typeface="B Titr" panose="00000700000000000000" pitchFamily="2" charset="-78"/>
              </a:rPr>
              <a:t> الگوی صحیح هرم غذایی توسط </a:t>
            </a:r>
            <a:r>
              <a:rPr lang="fa-IR" sz="1800">
                <a:solidFill>
                  <a:schemeClr val="accent5">
                    <a:lumMod val="50000"/>
                  </a:schemeClr>
                </a:solidFill>
                <a:cs typeface="B Titr" panose="00000700000000000000" pitchFamily="2" charset="-78"/>
              </a:rPr>
              <a:t>مراجعین به واحدهای بهداشتی شهرستان اسلامشهر به تفکیک گروه</a:t>
            </a:r>
            <a:r>
              <a:rPr lang="fa-IR" sz="1800" baseline="0">
                <a:solidFill>
                  <a:schemeClr val="accent5">
                    <a:lumMod val="50000"/>
                  </a:schemeClr>
                </a:solidFill>
                <a:cs typeface="B Titr" panose="00000700000000000000" pitchFamily="2" charset="-78"/>
              </a:rPr>
              <a:t> های غذایی</a:t>
            </a:r>
            <a:endParaRPr lang="en-US" sz="1800">
              <a:solidFill>
                <a:schemeClr val="accent5">
                  <a:lumMod val="50000"/>
                </a:schemeClr>
              </a:solidFill>
              <a:cs typeface="B Titr" panose="000007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accent5">
                  <a:lumMod val="50000"/>
                </a:schemeClr>
              </a:solidFill>
              <a:latin typeface="+mn-lt"/>
              <a:ea typeface="+mn-ea"/>
              <a:cs typeface="B Titr" panose="00000700000000000000" pitchFamily="2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4164357568578087E-2"/>
          <c:y val="0.14976647647358488"/>
          <c:w val="0.8998039557699079"/>
          <c:h val="0.697523374984877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مصاحبه!$A$6:$A$10</c:f>
              <c:strCache>
                <c:ptCount val="5"/>
                <c:pt idx="0">
                  <c:v>مصرف به اندازه میوه</c:v>
                </c:pt>
                <c:pt idx="1">
                  <c:v>مصرف به اندازه سبزی</c:v>
                </c:pt>
                <c:pt idx="2">
                  <c:v>مصرف به اندازه شیر و لبنیات</c:v>
                </c:pt>
                <c:pt idx="3">
                  <c:v>مصرف به اندازه گوشت</c:v>
                </c:pt>
                <c:pt idx="4">
                  <c:v>مصرف به اندازه تخم مرغ</c:v>
                </c:pt>
              </c:strCache>
            </c:strRef>
          </c:cat>
          <c:val>
            <c:numRef>
              <c:f>مصاحبه!$G$6:$G$10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2-48BB-8C78-9D5255697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8270440"/>
        <c:axId val="348271752"/>
        <c:axId val="0"/>
      </c:bar3DChart>
      <c:catAx>
        <c:axId val="3482704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5">
                    <a:lumMod val="50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endParaRPr lang="en-US"/>
          </a:p>
        </c:txPr>
        <c:crossAx val="348271752"/>
        <c:crosses val="autoZero"/>
        <c:auto val="1"/>
        <c:lblAlgn val="ctr"/>
        <c:lblOffset val="100"/>
        <c:noMultiLvlLbl val="0"/>
      </c:catAx>
      <c:valAx>
        <c:axId val="3482717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8270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r>
              <a:rPr lang="fa-IR" sz="1800">
                <a:solidFill>
                  <a:schemeClr val="accent1">
                    <a:lumMod val="50000"/>
                  </a:schemeClr>
                </a:solidFill>
                <a:cs typeface="B Titr" panose="00000700000000000000" pitchFamily="2" charset="-78"/>
              </a:rPr>
              <a:t>نمودار وضعیت واحدهای تابعه شبکه بهداشت اسلامشهراز نظر غربالگری تغذیه گروه های هدف</a:t>
            </a:r>
            <a:endParaRPr lang="en-US" sz="1800">
              <a:solidFill>
                <a:schemeClr val="accent1">
                  <a:lumMod val="50000"/>
                </a:schemeClr>
              </a:solidFill>
              <a:cs typeface="B Titr" panose="000007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B Titr" panose="00000700000000000000" pitchFamily="2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0498614541146851E-2"/>
          <c:y val="0.19469483927408951"/>
          <c:w val="0.90751337171434376"/>
          <c:h val="0.6428820794663071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نتایج!$D$4:$D$8</c:f>
              <c:strCache>
                <c:ptCount val="5"/>
                <c:pt idx="0">
                  <c:v>نوجوان</c:v>
                </c:pt>
                <c:pt idx="1">
                  <c:v>جوان</c:v>
                </c:pt>
                <c:pt idx="2">
                  <c:v>میانسال (30 درصد)</c:v>
                </c:pt>
                <c:pt idx="3">
                  <c:v>سالمند (بالای 90 درصد)</c:v>
                </c:pt>
                <c:pt idx="4">
                  <c:v>باردار (100 درصد)</c:v>
                </c:pt>
              </c:strCache>
            </c:strRef>
          </c:cat>
          <c:val>
            <c:numRef>
              <c:f>نتایج!$E$4:$E$8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1-432A-8C3B-9C86581B7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0855912"/>
        <c:axId val="460859848"/>
        <c:axId val="0"/>
      </c:bar3DChart>
      <c:catAx>
        <c:axId val="4608559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endParaRPr lang="en-US"/>
          </a:p>
        </c:txPr>
        <c:crossAx val="460859848"/>
        <c:crosses val="autoZero"/>
        <c:auto val="1"/>
        <c:lblAlgn val="ctr"/>
        <c:lblOffset val="100"/>
        <c:noMultiLvlLbl val="0"/>
      </c:catAx>
      <c:valAx>
        <c:axId val="4608598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855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r>
              <a:rPr lang="fa-IR">
                <a:solidFill>
                  <a:schemeClr val="accent6">
                    <a:lumMod val="50000"/>
                  </a:schemeClr>
                </a:solidFill>
                <a:cs typeface="B Titr" panose="00000700000000000000" pitchFamily="2" charset="-78"/>
              </a:rPr>
              <a:t>نمودار میزان عملکرد صحیح مراقبین بهداشت در خصوص برنامه های تغذیه به تفکیک موضوع  </a:t>
            </a:r>
            <a:endParaRPr lang="en-US">
              <a:solidFill>
                <a:schemeClr val="accent6">
                  <a:lumMod val="50000"/>
                </a:schemeClr>
              </a:solidFill>
              <a:cs typeface="B Titr" panose="000007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B Titr" panose="00000700000000000000" pitchFamily="2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865188843889976E-2"/>
          <c:y val="0.15529549058869327"/>
          <c:w val="0.93433050933085093"/>
          <c:h val="0.7302904086229642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B Titr" panose="000007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نتایج!$D$13:$D$17</c:f>
              <c:strCache>
                <c:ptCount val="5"/>
                <c:pt idx="0">
                  <c:v>آگاهی از وضعیت شاخص های تغذیه</c:v>
                </c:pt>
                <c:pt idx="1">
                  <c:v>وجود لیست به روزآوری شده کودکان مبتلا به سوء تغذیه</c:v>
                </c:pt>
                <c:pt idx="2">
                  <c:v>وجود لیست به روزآوری شده مادران باردار مبتلا به سوء تغذیه</c:v>
                </c:pt>
                <c:pt idx="3">
                  <c:v>همکاری با کارشناس تغذیه در معرفی مراجعین جهت شرکت در کلاس آموزشی</c:v>
                </c:pt>
                <c:pt idx="4">
                  <c:v>آموزش تغذیه کلیه مدارس تحت پوشش </c:v>
                </c:pt>
              </c:strCache>
            </c:strRef>
          </c:cat>
          <c:val>
            <c:numRef>
              <c:f>نتایج!$E$13:$E$17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D2-4486-B856-76D841A7A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8270440"/>
        <c:axId val="348271752"/>
        <c:axId val="0"/>
      </c:bar3DChart>
      <c:catAx>
        <c:axId val="3482704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endParaRPr lang="en-US"/>
          </a:p>
        </c:txPr>
        <c:crossAx val="348271752"/>
        <c:crosses val="autoZero"/>
        <c:auto val="1"/>
        <c:lblAlgn val="ctr"/>
        <c:lblOffset val="100"/>
        <c:noMultiLvlLbl val="0"/>
      </c:catAx>
      <c:valAx>
        <c:axId val="3482717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8270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r>
              <a:rPr lang="fa-IR">
                <a:solidFill>
                  <a:schemeClr val="accent6">
                    <a:lumMod val="50000"/>
                  </a:schemeClr>
                </a:solidFill>
                <a:cs typeface="B Titr" panose="00000700000000000000" pitchFamily="2" charset="-78"/>
              </a:rPr>
              <a:t>نمودار میزان آگاهی</a:t>
            </a:r>
            <a:r>
              <a:rPr lang="fa-IR" baseline="0">
                <a:solidFill>
                  <a:schemeClr val="accent6">
                    <a:lumMod val="50000"/>
                  </a:schemeClr>
                </a:solidFill>
                <a:cs typeface="B Titr" panose="00000700000000000000" pitchFamily="2" charset="-78"/>
              </a:rPr>
              <a:t> </a:t>
            </a:r>
            <a:r>
              <a:rPr lang="fa-IR">
                <a:solidFill>
                  <a:schemeClr val="accent6">
                    <a:lumMod val="50000"/>
                  </a:schemeClr>
                </a:solidFill>
                <a:cs typeface="B Titr" panose="00000700000000000000" pitchFamily="2" charset="-78"/>
              </a:rPr>
              <a:t>مراقبین بهداشت در خصوص بسته های آموزشی تغذیه به تفکیک موضوع  </a:t>
            </a:r>
            <a:endParaRPr lang="en-US">
              <a:solidFill>
                <a:schemeClr val="accent6">
                  <a:lumMod val="50000"/>
                </a:schemeClr>
              </a:solidFill>
              <a:cs typeface="B Titr" panose="000007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B Titr" panose="00000700000000000000" pitchFamily="2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865188843889976E-2"/>
          <c:y val="0.15529549058869327"/>
          <c:w val="0.93433050933085093"/>
          <c:h val="0.7302904086229642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B Titr" panose="000007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نتایج!$D$9:$D$12</c:f>
              <c:strCache>
                <c:ptCount val="4"/>
                <c:pt idx="0">
                  <c:v> پروتکل آهن یاری </c:v>
                </c:pt>
                <c:pt idx="1">
                  <c:v>تعداد نمودار های رشد کودک و تفسیر هر کدام از آنها</c:v>
                </c:pt>
                <c:pt idx="2">
                  <c:v>گروه های غذایی کودکان و تعداد سهم ها </c:v>
                </c:pt>
                <c:pt idx="3">
                  <c:v>مشکلات تغذیه ای شایع در دوران بارداری </c:v>
                </c:pt>
              </c:strCache>
            </c:strRef>
          </c:cat>
          <c:val>
            <c:numRef>
              <c:f>نتایج!$E$9:$E$12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B0-4382-8ABD-0851F9861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8270440"/>
        <c:axId val="348271752"/>
        <c:axId val="0"/>
      </c:bar3DChart>
      <c:catAx>
        <c:axId val="3482704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endParaRPr lang="en-US"/>
          </a:p>
        </c:txPr>
        <c:crossAx val="348271752"/>
        <c:crosses val="autoZero"/>
        <c:auto val="1"/>
        <c:lblAlgn val="ctr"/>
        <c:lblOffset val="100"/>
        <c:noMultiLvlLbl val="0"/>
      </c:catAx>
      <c:valAx>
        <c:axId val="3482717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8270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r>
              <a:rPr lang="fa-IR" sz="1800">
                <a:solidFill>
                  <a:schemeClr val="accent1">
                    <a:lumMod val="50000"/>
                  </a:schemeClr>
                </a:solidFill>
                <a:cs typeface="B Titr" panose="00000700000000000000" pitchFamily="2" charset="-78"/>
              </a:rPr>
              <a:t>نمودار وضعیت مراقبین سلامت</a:t>
            </a:r>
            <a:r>
              <a:rPr lang="fa-IR" sz="1800" baseline="0">
                <a:solidFill>
                  <a:schemeClr val="accent1">
                    <a:lumMod val="50000"/>
                  </a:schemeClr>
                </a:solidFill>
                <a:cs typeface="B Titr" panose="00000700000000000000" pitchFamily="2" charset="-78"/>
              </a:rPr>
              <a:t> از نظر نحوه مراقبت و ارایه مشاوره به مراجعین </a:t>
            </a:r>
            <a:r>
              <a:rPr lang="fa-IR" sz="1800">
                <a:solidFill>
                  <a:schemeClr val="accent1">
                    <a:lumMod val="50000"/>
                  </a:schemeClr>
                </a:solidFill>
                <a:cs typeface="B Titr" panose="00000700000000000000" pitchFamily="2" charset="-78"/>
              </a:rPr>
              <a:t>به تفکیک موضوع</a:t>
            </a:r>
            <a:endParaRPr lang="en-US" sz="1800">
              <a:solidFill>
                <a:schemeClr val="accent1">
                  <a:lumMod val="50000"/>
                </a:schemeClr>
              </a:solidFill>
              <a:cs typeface="B Titr" panose="000007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B Titr" panose="00000700000000000000" pitchFamily="2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0498614541146851E-2"/>
          <c:y val="0.19469483927408951"/>
          <c:w val="0.90751337171434376"/>
          <c:h val="0.6428820794663071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نتایج!$D$22:$D$28</c:f>
              <c:strCache>
                <c:ptCount val="7"/>
                <c:pt idx="0">
                  <c:v> نحوه تن سنجی </c:v>
                </c:pt>
                <c:pt idx="1">
                  <c:v> تفسیر منحنی رشد کودک/ وزن گیری مادر باردار</c:v>
                </c:pt>
                <c:pt idx="2">
                  <c:v> بررسی کالیبره بودن ترازو</c:v>
                </c:pt>
                <c:pt idx="3">
                  <c:v> آموزش پروتکل های مکمل یاری</c:v>
                </c:pt>
                <c:pt idx="4">
                  <c:v> آموزش نمک یددار </c:v>
                </c:pt>
                <c:pt idx="5">
                  <c:v> آموزش روغن </c:v>
                </c:pt>
                <c:pt idx="6">
                  <c:v> آموزش اصول تغذیه صحیح بر اساس گروه سنی فرد مراجعه کننده</c:v>
                </c:pt>
              </c:strCache>
            </c:strRef>
          </c:cat>
          <c:val>
            <c:numRef>
              <c:f>نتایج!$E$22:$E$28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7-4EC7-9615-19395D587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0855912"/>
        <c:axId val="460859848"/>
        <c:axId val="0"/>
      </c:bar3DChart>
      <c:catAx>
        <c:axId val="4608559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endParaRPr lang="en-US"/>
          </a:p>
        </c:txPr>
        <c:crossAx val="460859848"/>
        <c:crosses val="autoZero"/>
        <c:auto val="1"/>
        <c:lblAlgn val="ctr"/>
        <c:lblOffset val="100"/>
        <c:noMultiLvlLbl val="0"/>
      </c:catAx>
      <c:valAx>
        <c:axId val="4608598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855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r>
              <a:rPr lang="fa-IR" sz="2000">
                <a:solidFill>
                  <a:schemeClr val="accent6">
                    <a:lumMod val="50000"/>
                  </a:schemeClr>
                </a:solidFill>
                <a:cs typeface="B Titr" panose="00000700000000000000" pitchFamily="2" charset="-78"/>
              </a:rPr>
              <a:t>نمودار وضعیت مراقبین از مراقبت تغذیه ای مراجعین به تفکیک گروه هدف  </a:t>
            </a:r>
            <a:endParaRPr lang="en-US" sz="2000">
              <a:solidFill>
                <a:schemeClr val="accent6">
                  <a:lumMod val="50000"/>
                </a:schemeClr>
              </a:solidFill>
              <a:cs typeface="B Titr" panose="00000700000000000000" pitchFamily="2" charset="-78"/>
            </a:endParaRPr>
          </a:p>
        </c:rich>
      </c:tx>
      <c:layout>
        <c:manualLayout>
          <c:xMode val="edge"/>
          <c:yMode val="edge"/>
          <c:x val="0.18241830064656181"/>
          <c:y val="4.5988703633749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B Titr" panose="00000700000000000000" pitchFamily="2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52872630647999"/>
          <c:y val="0.1154003724854557"/>
          <c:w val="0.7933047758758961"/>
          <c:h val="0.8109409989951287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نتایج!$D$18</c:f>
              <c:strCache>
                <c:ptCount val="1"/>
                <c:pt idx="0">
                  <c:v> بررسی فرم مراقبت تغذیه ای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B Titr" panose="000007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نتایج!$F$21:$F$22</c:f>
              <c:strCache>
                <c:ptCount val="2"/>
                <c:pt idx="0">
                  <c:v>کودک</c:v>
                </c:pt>
                <c:pt idx="1">
                  <c:v>باردار</c:v>
                </c:pt>
              </c:strCache>
            </c:strRef>
          </c:cat>
          <c:val>
            <c:numRef>
              <c:f>(نتایج!$E$18,نتایج!$E$20)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8A-4D65-8C16-A6E9A7E18B95}"/>
            </c:ext>
          </c:extLst>
        </c:ser>
        <c:ser>
          <c:idx val="1"/>
          <c:order val="1"/>
          <c:tx>
            <c:strRef>
              <c:f>نتایج!$D$19</c:f>
              <c:strCache>
                <c:ptCount val="1"/>
                <c:pt idx="0">
                  <c:v> تفسیر منحنی رشد کودک/وزن گیری مادر باردار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B Titr" panose="000007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نتایج!$F$21:$F$22</c:f>
              <c:strCache>
                <c:ptCount val="2"/>
                <c:pt idx="0">
                  <c:v>کودک</c:v>
                </c:pt>
                <c:pt idx="1">
                  <c:v>باردار</c:v>
                </c:pt>
              </c:strCache>
            </c:strRef>
          </c:cat>
          <c:val>
            <c:numRef>
              <c:f>(نتایج!$E$19,نتایج!$E$21)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8A-4D65-8C16-A6E9A7E18B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62834888"/>
        <c:axId val="362837512"/>
        <c:axId val="0"/>
      </c:bar3DChart>
      <c:catAx>
        <c:axId val="3628348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Titr" panose="00000700000000000000" pitchFamily="2" charset="-78"/>
              </a:defRPr>
            </a:pPr>
            <a:endParaRPr lang="en-US"/>
          </a:p>
        </c:txPr>
        <c:crossAx val="362837512"/>
        <c:crosses val="autoZero"/>
        <c:auto val="1"/>
        <c:lblAlgn val="ctr"/>
        <c:lblOffset val="100"/>
        <c:noMultiLvlLbl val="0"/>
      </c:catAx>
      <c:valAx>
        <c:axId val="362837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834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8.1994458164587405E-3"/>
          <c:y val="0.42430636311488701"/>
          <c:w val="0.15022955758179191"/>
          <c:h val="0.2542451079393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Titr" panose="000007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theme="9" tint="-0.499984740745262"/>
  </sheetPr>
  <sheetViews>
    <sheetView zoomScale="12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theme="9" tint="-0.499984740745262"/>
  </sheetPr>
  <sheetViews>
    <sheetView zoomScale="12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rgb="FFFFC000"/>
  </sheetPr>
  <sheetViews>
    <sheetView zoomScale="123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>
    <tabColor rgb="FFFFC000"/>
  </sheetPr>
  <sheetViews>
    <sheetView zoomScale="123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rgb="FFFFC000"/>
  </sheetPr>
  <sheetViews>
    <sheetView zoomScale="123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rgb="FFFFC000"/>
  </sheetPr>
  <sheetViews>
    <sheetView zoomScale="123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>
    <tabColor rgb="FFFFC000"/>
  </sheetPr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171" cy="62957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3171" cy="62957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3171" cy="62957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3171" cy="62957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3171" cy="62957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73171" cy="62957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73171" cy="62957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D13"/>
  <sheetViews>
    <sheetView rightToLeft="1" workbookViewId="0">
      <selection activeCell="I10" sqref="I10"/>
    </sheetView>
  </sheetViews>
  <sheetFormatPr defaultRowHeight="15" x14ac:dyDescent="0.25"/>
  <cols>
    <col min="4" max="4" width="11.42578125" customWidth="1"/>
    <col min="5" max="5" width="8.5703125" customWidth="1"/>
    <col min="6" max="6" width="11.28515625" customWidth="1"/>
    <col min="8" max="8" width="11.140625" customWidth="1"/>
    <col min="10" max="10" width="10.42578125" customWidth="1"/>
    <col min="12" max="13" width="10.42578125" customWidth="1"/>
    <col min="14" max="14" width="12.140625" customWidth="1"/>
  </cols>
  <sheetData>
    <row r="2" spans="3:4" x14ac:dyDescent="0.25">
      <c r="C2" t="s">
        <v>0</v>
      </c>
    </row>
    <row r="3" spans="3:4" x14ac:dyDescent="0.25">
      <c r="C3">
        <v>1</v>
      </c>
      <c r="D3" t="s">
        <v>62</v>
      </c>
    </row>
    <row r="4" spans="3:4" x14ac:dyDescent="0.25">
      <c r="D4" t="s">
        <v>63</v>
      </c>
    </row>
    <row r="6" spans="3:4" x14ac:dyDescent="0.25">
      <c r="C6">
        <v>2</v>
      </c>
      <c r="D6" t="s">
        <v>12</v>
      </c>
    </row>
    <row r="7" spans="3:4" x14ac:dyDescent="0.25">
      <c r="D7" t="s">
        <v>64</v>
      </c>
    </row>
    <row r="9" spans="3:4" x14ac:dyDescent="0.25">
      <c r="C9">
        <v>3</v>
      </c>
      <c r="D9" t="s">
        <v>65</v>
      </c>
    </row>
    <row r="10" spans="3:4" x14ac:dyDescent="0.25">
      <c r="D10" t="s">
        <v>66</v>
      </c>
    </row>
    <row r="12" spans="3:4" x14ac:dyDescent="0.25">
      <c r="C12" s="141" t="s">
        <v>69</v>
      </c>
      <c r="D12" t="s">
        <v>67</v>
      </c>
    </row>
    <row r="13" spans="3:4" x14ac:dyDescent="0.25">
      <c r="D13" t="s">
        <v>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T30"/>
  <sheetViews>
    <sheetView rightToLeft="1" tabSelected="1" zoomScale="90" zoomScaleNormal="90" workbookViewId="0">
      <pane xSplit="8" ySplit="3" topLeftCell="I4" activePane="bottomRight" state="frozen"/>
      <selection pane="topRight" activeCell="H1" sqref="H1"/>
      <selection pane="bottomLeft" activeCell="A4" sqref="A4"/>
      <selection pane="bottomRight" activeCell="I8" sqref="I8"/>
    </sheetView>
  </sheetViews>
  <sheetFormatPr defaultRowHeight="15" x14ac:dyDescent="0.25"/>
  <cols>
    <col min="2" max="2" width="4.42578125" bestFit="1" customWidth="1"/>
    <col min="3" max="3" width="11.5703125" customWidth="1"/>
    <col min="4" max="4" width="41.140625" customWidth="1"/>
    <col min="5" max="5" width="54.5703125" customWidth="1"/>
    <col min="9" max="9" width="10.7109375" customWidth="1"/>
    <col min="23" max="23" width="10.140625" customWidth="1"/>
    <col min="40" max="40" width="11.85546875" customWidth="1"/>
  </cols>
  <sheetData>
    <row r="2" spans="2:98" ht="15.75" thickBot="1" x14ac:dyDescent="0.3"/>
    <row r="3" spans="2:98" ht="25.5" thickTop="1" thickBot="1" x14ac:dyDescent="0.3">
      <c r="B3" s="5" t="s">
        <v>5</v>
      </c>
      <c r="C3" s="6" t="s">
        <v>0</v>
      </c>
      <c r="D3" s="6" t="s">
        <v>83</v>
      </c>
      <c r="E3" s="7" t="s">
        <v>93</v>
      </c>
      <c r="F3" s="43" t="s">
        <v>7</v>
      </c>
      <c r="G3" s="43" t="s">
        <v>6</v>
      </c>
      <c r="H3" s="43" t="s">
        <v>13</v>
      </c>
      <c r="I3" s="118" t="s">
        <v>94</v>
      </c>
      <c r="J3" s="6" t="s">
        <v>95</v>
      </c>
      <c r="K3" s="6" t="s">
        <v>96</v>
      </c>
      <c r="L3" s="6" t="s">
        <v>97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53"/>
      <c r="Z3" s="6"/>
      <c r="AA3" s="6"/>
      <c r="AB3" s="6"/>
      <c r="AC3" s="6"/>
      <c r="AD3" s="6"/>
      <c r="AE3" s="6"/>
      <c r="AF3" s="6"/>
      <c r="AG3" s="6"/>
      <c r="AH3" s="6"/>
      <c r="AI3" s="6"/>
      <c r="AJ3" s="53"/>
      <c r="AK3" s="6"/>
      <c r="AL3" s="6"/>
      <c r="AM3" s="6"/>
      <c r="AN3" s="52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7"/>
    </row>
    <row r="4" spans="2:98" ht="39.75" customHeight="1" thickTop="1" x14ac:dyDescent="0.25">
      <c r="B4" s="177">
        <v>1</v>
      </c>
      <c r="C4" s="180" t="s">
        <v>32</v>
      </c>
      <c r="D4" s="148" t="s">
        <v>78</v>
      </c>
      <c r="E4" s="149" t="s">
        <v>80</v>
      </c>
      <c r="F4" s="76">
        <v>1</v>
      </c>
      <c r="G4" s="66">
        <f t="shared" ref="G4:G14" si="0">SUM(I4:CT4)</f>
        <v>0</v>
      </c>
      <c r="H4" s="121" t="e">
        <f t="shared" ref="H4:H14" si="1">G4/(COUNTA(I4:CT4)*F4)</f>
        <v>#DIV/0!</v>
      </c>
      <c r="I4" s="108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174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90"/>
    </row>
    <row r="5" spans="2:98" ht="37.5" x14ac:dyDescent="0.25">
      <c r="B5" s="178"/>
      <c r="C5" s="181"/>
      <c r="D5" s="150" t="s">
        <v>79</v>
      </c>
      <c r="E5" s="151" t="s">
        <v>81</v>
      </c>
      <c r="F5" s="77">
        <v>1</v>
      </c>
      <c r="G5" s="67">
        <f t="shared" si="0"/>
        <v>0</v>
      </c>
      <c r="H5" s="103" t="e">
        <f t="shared" si="1"/>
        <v>#DIV/0!</v>
      </c>
      <c r="I5" s="109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175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2"/>
    </row>
    <row r="6" spans="2:98" ht="18.75" customHeight="1" x14ac:dyDescent="0.25">
      <c r="B6" s="178"/>
      <c r="C6" s="181"/>
      <c r="D6" s="150" t="s">
        <v>41</v>
      </c>
      <c r="E6" s="151" t="s">
        <v>82</v>
      </c>
      <c r="F6" s="77">
        <v>1</v>
      </c>
      <c r="G6" s="67">
        <f t="shared" si="0"/>
        <v>0</v>
      </c>
      <c r="H6" s="103" t="e">
        <f t="shared" si="1"/>
        <v>#DIV/0!</v>
      </c>
      <c r="I6" s="109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175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2"/>
    </row>
    <row r="7" spans="2:98" ht="74.25" customHeight="1" x14ac:dyDescent="0.25">
      <c r="B7" s="178"/>
      <c r="C7" s="181"/>
      <c r="D7" s="150" t="s">
        <v>30</v>
      </c>
      <c r="E7" s="151" t="s">
        <v>84</v>
      </c>
      <c r="F7" s="77">
        <v>1</v>
      </c>
      <c r="G7" s="67">
        <f t="shared" si="0"/>
        <v>0</v>
      </c>
      <c r="H7" s="103" t="e">
        <f t="shared" si="1"/>
        <v>#DIV/0!</v>
      </c>
      <c r="I7" s="109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175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2"/>
    </row>
    <row r="8" spans="2:98" ht="113.25" thickBot="1" x14ac:dyDescent="0.3">
      <c r="B8" s="179"/>
      <c r="C8" s="182"/>
      <c r="D8" s="152" t="s">
        <v>29</v>
      </c>
      <c r="E8" s="153" t="s">
        <v>85</v>
      </c>
      <c r="F8" s="78">
        <v>2</v>
      </c>
      <c r="G8" s="69">
        <f t="shared" si="0"/>
        <v>0</v>
      </c>
      <c r="H8" s="104" t="e">
        <f t="shared" si="1"/>
        <v>#DIV/0!</v>
      </c>
      <c r="I8" s="110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176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4"/>
    </row>
    <row r="9" spans="2:98" ht="20.25" customHeight="1" thickTop="1" x14ac:dyDescent="0.25">
      <c r="B9" s="183">
        <v>2</v>
      </c>
      <c r="C9" s="186" t="s">
        <v>40</v>
      </c>
      <c r="D9" s="154" t="s">
        <v>36</v>
      </c>
      <c r="E9" s="191" t="s">
        <v>86</v>
      </c>
      <c r="F9" s="31">
        <v>1</v>
      </c>
      <c r="G9" s="62">
        <f t="shared" si="0"/>
        <v>0</v>
      </c>
      <c r="H9" s="122" t="e">
        <f t="shared" si="1"/>
        <v>#DIV/0!</v>
      </c>
      <c r="I9" s="111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70"/>
    </row>
    <row r="10" spans="2:98" ht="37.5" x14ac:dyDescent="0.25">
      <c r="B10" s="184"/>
      <c r="C10" s="187"/>
      <c r="D10" s="155" t="s">
        <v>37</v>
      </c>
      <c r="E10" s="192"/>
      <c r="F10" s="32">
        <v>1</v>
      </c>
      <c r="G10" s="64">
        <f t="shared" si="0"/>
        <v>0</v>
      </c>
      <c r="H10" s="123" t="e">
        <f t="shared" si="1"/>
        <v>#DIV/0!</v>
      </c>
      <c r="I10" s="112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71"/>
    </row>
    <row r="11" spans="2:98" ht="18.75" x14ac:dyDescent="0.25">
      <c r="B11" s="184"/>
      <c r="C11" s="187"/>
      <c r="D11" s="155" t="s">
        <v>38</v>
      </c>
      <c r="E11" s="192"/>
      <c r="F11" s="32">
        <v>1</v>
      </c>
      <c r="G11" s="64">
        <f t="shared" si="0"/>
        <v>0</v>
      </c>
      <c r="H11" s="123" t="e">
        <f t="shared" si="1"/>
        <v>#DIV/0!</v>
      </c>
      <c r="I11" s="112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71"/>
    </row>
    <row r="12" spans="2:98" ht="19.5" thickBot="1" x14ac:dyDescent="0.3">
      <c r="B12" s="185"/>
      <c r="C12" s="188"/>
      <c r="D12" s="155" t="s">
        <v>39</v>
      </c>
      <c r="E12" s="193"/>
      <c r="F12" s="33">
        <v>1</v>
      </c>
      <c r="G12" s="65">
        <f t="shared" si="0"/>
        <v>0</v>
      </c>
      <c r="H12" s="105" t="e">
        <f t="shared" si="1"/>
        <v>#DIV/0!</v>
      </c>
      <c r="I12" s="113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72"/>
    </row>
    <row r="13" spans="2:98" ht="132.75" thickTop="1" thickBot="1" x14ac:dyDescent="0.3">
      <c r="B13" s="1">
        <v>3</v>
      </c>
      <c r="C13" s="82" t="s">
        <v>19</v>
      </c>
      <c r="D13" s="156" t="s">
        <v>1</v>
      </c>
      <c r="E13" s="157" t="s">
        <v>87</v>
      </c>
      <c r="F13" s="34">
        <v>5</v>
      </c>
      <c r="G13" s="98">
        <f t="shared" si="0"/>
        <v>0</v>
      </c>
      <c r="H13" s="107" t="e">
        <f t="shared" si="1"/>
        <v>#DIV/0!</v>
      </c>
      <c r="I13" s="11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100"/>
    </row>
    <row r="14" spans="2:98" ht="95.25" thickTop="1" thickBot="1" x14ac:dyDescent="0.3">
      <c r="B14" s="79">
        <v>4</v>
      </c>
      <c r="C14" s="83" t="s">
        <v>20</v>
      </c>
      <c r="D14" s="158" t="s">
        <v>26</v>
      </c>
      <c r="E14" s="159" t="s">
        <v>88</v>
      </c>
      <c r="F14" s="81">
        <v>3</v>
      </c>
      <c r="G14" s="81">
        <f t="shared" si="0"/>
        <v>0</v>
      </c>
      <c r="H14" s="124" t="e">
        <f t="shared" si="1"/>
        <v>#DIV/0!</v>
      </c>
      <c r="I14" s="120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2"/>
    </row>
    <row r="15" spans="2:98" ht="30" customHeight="1" thickTop="1" thickBot="1" x14ac:dyDescent="0.3">
      <c r="B15" s="2">
        <v>5</v>
      </c>
      <c r="C15" s="84" t="s">
        <v>21</v>
      </c>
      <c r="D15" s="160" t="s">
        <v>26</v>
      </c>
      <c r="E15" s="161" t="s">
        <v>88</v>
      </c>
      <c r="F15" s="129">
        <v>3</v>
      </c>
      <c r="G15" s="130">
        <f t="shared" ref="G15:G23" si="2">SUM(I15:CT15)</f>
        <v>0</v>
      </c>
      <c r="H15" s="131" t="e">
        <f t="shared" ref="H15:H23" si="3">G15/(COUNTA(I15:CT15)*F15)</f>
        <v>#DIV/0!</v>
      </c>
      <c r="I15" s="132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4"/>
    </row>
    <row r="16" spans="2:98" ht="151.5" customHeight="1" thickTop="1" thickBot="1" x14ac:dyDescent="0.3">
      <c r="B16" s="55">
        <v>6</v>
      </c>
      <c r="C16" s="85" t="s">
        <v>2</v>
      </c>
      <c r="D16" s="162"/>
      <c r="E16" s="163" t="s">
        <v>89</v>
      </c>
      <c r="F16" s="57">
        <v>1</v>
      </c>
      <c r="G16" s="57">
        <f t="shared" si="2"/>
        <v>0</v>
      </c>
      <c r="H16" s="135" t="e">
        <f t="shared" si="3"/>
        <v>#DIV/0!</v>
      </c>
      <c r="I16" s="136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8"/>
    </row>
    <row r="17" spans="2:98" ht="110.25" thickTop="1" thickBot="1" x14ac:dyDescent="0.3">
      <c r="B17" s="58">
        <v>7</v>
      </c>
      <c r="C17" s="86" t="s">
        <v>22</v>
      </c>
      <c r="D17" s="164"/>
      <c r="E17" s="165" t="s">
        <v>90</v>
      </c>
      <c r="F17" s="60">
        <v>10</v>
      </c>
      <c r="G17" s="60">
        <f t="shared" si="2"/>
        <v>0</v>
      </c>
      <c r="H17" s="125" t="e">
        <f t="shared" si="3"/>
        <v>#DIV/0!</v>
      </c>
      <c r="I17" s="126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8"/>
    </row>
    <row r="18" spans="2:98" ht="20.25" customHeight="1" thickTop="1" x14ac:dyDescent="0.25">
      <c r="B18" s="189">
        <v>8</v>
      </c>
      <c r="C18" s="189" t="s">
        <v>23</v>
      </c>
      <c r="D18" s="166" t="s">
        <v>33</v>
      </c>
      <c r="E18" s="194" t="s">
        <v>91</v>
      </c>
      <c r="F18" s="35">
        <v>2</v>
      </c>
      <c r="G18" s="35">
        <f t="shared" si="2"/>
        <v>0</v>
      </c>
      <c r="H18" s="21" t="e">
        <f t="shared" si="3"/>
        <v>#DIV/0!</v>
      </c>
      <c r="I18" s="114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6"/>
    </row>
    <row r="19" spans="2:98" ht="19.5" thickBot="1" x14ac:dyDescent="0.3">
      <c r="B19" s="190"/>
      <c r="C19" s="190"/>
      <c r="D19" s="167" t="s">
        <v>34</v>
      </c>
      <c r="E19" s="195"/>
      <c r="F19" s="36">
        <v>1</v>
      </c>
      <c r="G19" s="36">
        <f t="shared" si="2"/>
        <v>0</v>
      </c>
      <c r="H19" s="22" t="e">
        <f t="shared" si="3"/>
        <v>#DIV/0!</v>
      </c>
      <c r="I19" s="115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8"/>
    </row>
    <row r="20" spans="2:98" ht="20.25" customHeight="1" thickTop="1" x14ac:dyDescent="0.25">
      <c r="B20" s="201">
        <v>9</v>
      </c>
      <c r="C20" s="203" t="s">
        <v>24</v>
      </c>
      <c r="D20" s="168" t="s">
        <v>33</v>
      </c>
      <c r="E20" s="196" t="s">
        <v>91</v>
      </c>
      <c r="F20" s="106">
        <v>2</v>
      </c>
      <c r="G20" s="28">
        <f t="shared" si="2"/>
        <v>0</v>
      </c>
      <c r="H20" s="23" t="e">
        <f t="shared" si="3"/>
        <v>#DIV/0!</v>
      </c>
      <c r="I20" s="11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25"/>
    </row>
    <row r="21" spans="2:98" ht="20.25" customHeight="1" thickBot="1" x14ac:dyDescent="0.3">
      <c r="B21" s="202"/>
      <c r="C21" s="204"/>
      <c r="D21" s="169" t="s">
        <v>35</v>
      </c>
      <c r="E21" s="197"/>
      <c r="F21" s="29">
        <v>1</v>
      </c>
      <c r="G21" s="30">
        <f t="shared" si="2"/>
        <v>0</v>
      </c>
      <c r="H21" s="24" t="e">
        <f t="shared" si="3"/>
        <v>#DIV/0!</v>
      </c>
      <c r="I21" s="117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7"/>
    </row>
    <row r="22" spans="2:98" ht="19.5" customHeight="1" thickTop="1" x14ac:dyDescent="0.25">
      <c r="B22" s="205">
        <v>10</v>
      </c>
      <c r="C22" s="208" t="s">
        <v>25</v>
      </c>
      <c r="D22" s="170" t="s">
        <v>42</v>
      </c>
      <c r="E22" s="198" t="s">
        <v>92</v>
      </c>
      <c r="F22" s="62">
        <v>1</v>
      </c>
      <c r="G22" s="62">
        <f t="shared" si="2"/>
        <v>0</v>
      </c>
      <c r="H22" s="122" t="e">
        <f t="shared" si="3"/>
        <v>#DIV/0!</v>
      </c>
      <c r="I22" s="111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70"/>
    </row>
    <row r="23" spans="2:98" ht="18.75" x14ac:dyDescent="0.25">
      <c r="B23" s="206"/>
      <c r="C23" s="209"/>
      <c r="D23" s="171" t="s">
        <v>43</v>
      </c>
      <c r="E23" s="199"/>
      <c r="F23" s="64">
        <v>2</v>
      </c>
      <c r="G23" s="64">
        <f t="shared" si="2"/>
        <v>0</v>
      </c>
      <c r="H23" s="123" t="e">
        <f t="shared" si="3"/>
        <v>#DIV/0!</v>
      </c>
      <c r="I23" s="112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71"/>
    </row>
    <row r="24" spans="2:98" ht="19.5" customHeight="1" x14ac:dyDescent="0.25">
      <c r="B24" s="206"/>
      <c r="C24" s="209"/>
      <c r="D24" s="171" t="s">
        <v>44</v>
      </c>
      <c r="E24" s="199"/>
      <c r="F24" s="64">
        <v>1</v>
      </c>
      <c r="G24" s="64">
        <f t="shared" ref="G24:G28" si="4">SUM(I24:CT24)</f>
        <v>0</v>
      </c>
      <c r="H24" s="123" t="e">
        <f t="shared" ref="H24:H28" si="5">G24/(COUNTA(I24:CT24)*F24)</f>
        <v>#DIV/0!</v>
      </c>
      <c r="I24" s="112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71"/>
    </row>
    <row r="25" spans="2:98" ht="18.75" x14ac:dyDescent="0.25">
      <c r="B25" s="206"/>
      <c r="C25" s="209"/>
      <c r="D25" s="171" t="s">
        <v>8</v>
      </c>
      <c r="E25" s="199"/>
      <c r="F25" s="64">
        <v>2</v>
      </c>
      <c r="G25" s="64">
        <f t="shared" si="4"/>
        <v>0</v>
      </c>
      <c r="H25" s="123" t="e">
        <f t="shared" si="5"/>
        <v>#DIV/0!</v>
      </c>
      <c r="I25" s="112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71"/>
    </row>
    <row r="26" spans="2:98" ht="18.75" x14ac:dyDescent="0.25">
      <c r="B26" s="206"/>
      <c r="C26" s="209"/>
      <c r="D26" s="172" t="s">
        <v>9</v>
      </c>
      <c r="E26" s="199"/>
      <c r="F26" s="64">
        <v>2</v>
      </c>
      <c r="G26" s="64">
        <f t="shared" si="4"/>
        <v>0</v>
      </c>
      <c r="H26" s="123" t="e">
        <f t="shared" si="5"/>
        <v>#DIV/0!</v>
      </c>
      <c r="I26" s="112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71"/>
    </row>
    <row r="27" spans="2:98" ht="18.75" x14ac:dyDescent="0.25">
      <c r="B27" s="206"/>
      <c r="C27" s="209"/>
      <c r="D27" s="171" t="s">
        <v>10</v>
      </c>
      <c r="E27" s="199"/>
      <c r="F27" s="64">
        <v>2</v>
      </c>
      <c r="G27" s="64">
        <f t="shared" si="4"/>
        <v>0</v>
      </c>
      <c r="H27" s="123" t="e">
        <f t="shared" si="5"/>
        <v>#DIV/0!</v>
      </c>
      <c r="I27" s="112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71"/>
    </row>
    <row r="28" spans="2:98" ht="38.25" thickBot="1" x14ac:dyDescent="0.3">
      <c r="B28" s="207"/>
      <c r="C28" s="210"/>
      <c r="D28" s="173" t="s">
        <v>45</v>
      </c>
      <c r="E28" s="200"/>
      <c r="F28" s="65">
        <v>2</v>
      </c>
      <c r="G28" s="65">
        <f t="shared" si="4"/>
        <v>0</v>
      </c>
      <c r="H28" s="105" t="e">
        <f t="shared" si="5"/>
        <v>#DIV/0!</v>
      </c>
      <c r="I28" s="113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72"/>
    </row>
    <row r="29" spans="2:98" ht="15.75" thickTop="1" x14ac:dyDescent="0.25">
      <c r="C29" t="s">
        <v>6</v>
      </c>
      <c r="F29">
        <f>SUM(F4:F28)</f>
        <v>50</v>
      </c>
      <c r="G29">
        <f>SUM(G4:G28)</f>
        <v>0</v>
      </c>
      <c r="H29" t="e">
        <f>G29/(COUNTA(I28:CT28)*F29)</f>
        <v>#DIV/0!</v>
      </c>
      <c r="I29">
        <f t="shared" ref="I29:AN29" si="6">SUM(I4:I28)</f>
        <v>0</v>
      </c>
      <c r="J29">
        <f t="shared" si="6"/>
        <v>0</v>
      </c>
      <c r="K29">
        <f t="shared" si="6"/>
        <v>0</v>
      </c>
      <c r="L29">
        <f t="shared" si="6"/>
        <v>0</v>
      </c>
      <c r="M29">
        <f t="shared" si="6"/>
        <v>0</v>
      </c>
      <c r="N29">
        <f t="shared" si="6"/>
        <v>0</v>
      </c>
      <c r="O29">
        <f t="shared" si="6"/>
        <v>0</v>
      </c>
      <c r="P29">
        <f t="shared" si="6"/>
        <v>0</v>
      </c>
      <c r="Q29">
        <f t="shared" si="6"/>
        <v>0</v>
      </c>
      <c r="R29">
        <f t="shared" si="6"/>
        <v>0</v>
      </c>
      <c r="S29">
        <f t="shared" si="6"/>
        <v>0</v>
      </c>
      <c r="T29">
        <f t="shared" si="6"/>
        <v>0</v>
      </c>
      <c r="U29">
        <f t="shared" si="6"/>
        <v>0</v>
      </c>
      <c r="V29">
        <f t="shared" si="6"/>
        <v>0</v>
      </c>
      <c r="W29">
        <f t="shared" si="6"/>
        <v>0</v>
      </c>
      <c r="X29">
        <f t="shared" si="6"/>
        <v>0</v>
      </c>
      <c r="Y29">
        <f t="shared" si="6"/>
        <v>0</v>
      </c>
      <c r="Z29">
        <f t="shared" si="6"/>
        <v>0</v>
      </c>
      <c r="AA29">
        <f t="shared" si="6"/>
        <v>0</v>
      </c>
      <c r="AB29">
        <f t="shared" si="6"/>
        <v>0</v>
      </c>
      <c r="AC29">
        <f t="shared" si="6"/>
        <v>0</v>
      </c>
      <c r="AD29">
        <f t="shared" si="6"/>
        <v>0</v>
      </c>
      <c r="AE29">
        <f t="shared" si="6"/>
        <v>0</v>
      </c>
      <c r="AF29">
        <f t="shared" si="6"/>
        <v>0</v>
      </c>
      <c r="AG29">
        <f t="shared" si="6"/>
        <v>0</v>
      </c>
      <c r="AH29">
        <f t="shared" si="6"/>
        <v>0</v>
      </c>
      <c r="AI29">
        <f t="shared" si="6"/>
        <v>0</v>
      </c>
      <c r="AJ29">
        <f t="shared" si="6"/>
        <v>0</v>
      </c>
      <c r="AK29">
        <f t="shared" si="6"/>
        <v>0</v>
      </c>
      <c r="AL29">
        <f t="shared" si="6"/>
        <v>0</v>
      </c>
      <c r="AM29">
        <f t="shared" si="6"/>
        <v>0</v>
      </c>
      <c r="AN29">
        <f t="shared" si="6"/>
        <v>0</v>
      </c>
      <c r="AO29">
        <f t="shared" ref="AO29:BT29" si="7">SUM(AO4:AO28)</f>
        <v>0</v>
      </c>
      <c r="AP29">
        <f t="shared" si="7"/>
        <v>0</v>
      </c>
      <c r="AQ29">
        <f t="shared" si="7"/>
        <v>0</v>
      </c>
      <c r="AR29">
        <f t="shared" si="7"/>
        <v>0</v>
      </c>
      <c r="AS29">
        <f t="shared" si="7"/>
        <v>0</v>
      </c>
      <c r="AT29">
        <f t="shared" si="7"/>
        <v>0</v>
      </c>
      <c r="AU29">
        <f t="shared" si="7"/>
        <v>0</v>
      </c>
      <c r="AV29">
        <f t="shared" si="7"/>
        <v>0</v>
      </c>
      <c r="AW29">
        <f t="shared" si="7"/>
        <v>0</v>
      </c>
      <c r="AX29">
        <f t="shared" si="7"/>
        <v>0</v>
      </c>
      <c r="AY29">
        <f t="shared" si="7"/>
        <v>0</v>
      </c>
      <c r="AZ29">
        <f t="shared" si="7"/>
        <v>0</v>
      </c>
      <c r="BA29">
        <f t="shared" si="7"/>
        <v>0</v>
      </c>
      <c r="BB29">
        <f t="shared" si="7"/>
        <v>0</v>
      </c>
      <c r="BC29">
        <f t="shared" si="7"/>
        <v>0</v>
      </c>
      <c r="BD29">
        <f t="shared" si="7"/>
        <v>0</v>
      </c>
      <c r="BE29">
        <f t="shared" si="7"/>
        <v>0</v>
      </c>
      <c r="BF29">
        <f t="shared" si="7"/>
        <v>0</v>
      </c>
      <c r="BG29">
        <f t="shared" si="7"/>
        <v>0</v>
      </c>
      <c r="BH29">
        <f t="shared" si="7"/>
        <v>0</v>
      </c>
      <c r="BI29">
        <f t="shared" si="7"/>
        <v>0</v>
      </c>
      <c r="BJ29">
        <f t="shared" si="7"/>
        <v>0</v>
      </c>
      <c r="BK29">
        <f t="shared" si="7"/>
        <v>0</v>
      </c>
      <c r="BL29">
        <f t="shared" si="7"/>
        <v>0</v>
      </c>
      <c r="BM29">
        <f t="shared" si="7"/>
        <v>0</v>
      </c>
      <c r="BN29">
        <f t="shared" si="7"/>
        <v>0</v>
      </c>
      <c r="BO29">
        <f t="shared" si="7"/>
        <v>0</v>
      </c>
      <c r="BP29">
        <f t="shared" si="7"/>
        <v>0</v>
      </c>
      <c r="BQ29">
        <f t="shared" si="7"/>
        <v>0</v>
      </c>
      <c r="BR29">
        <f t="shared" si="7"/>
        <v>0</v>
      </c>
      <c r="BS29">
        <f t="shared" si="7"/>
        <v>0</v>
      </c>
      <c r="BT29">
        <f t="shared" si="7"/>
        <v>0</v>
      </c>
      <c r="BU29">
        <f t="shared" ref="BU29:CT29" si="8">SUM(BU4:BU28)</f>
        <v>0</v>
      </c>
      <c r="BV29">
        <f t="shared" si="8"/>
        <v>0</v>
      </c>
      <c r="BW29">
        <f t="shared" si="8"/>
        <v>0</v>
      </c>
      <c r="BX29">
        <f t="shared" si="8"/>
        <v>0</v>
      </c>
      <c r="BY29">
        <f t="shared" si="8"/>
        <v>0</v>
      </c>
      <c r="BZ29">
        <f t="shared" si="8"/>
        <v>0</v>
      </c>
      <c r="CA29">
        <f t="shared" si="8"/>
        <v>0</v>
      </c>
      <c r="CB29">
        <f t="shared" si="8"/>
        <v>0</v>
      </c>
      <c r="CC29">
        <f t="shared" si="8"/>
        <v>0</v>
      </c>
      <c r="CD29">
        <f t="shared" si="8"/>
        <v>0</v>
      </c>
      <c r="CE29">
        <f t="shared" si="8"/>
        <v>0</v>
      </c>
      <c r="CF29">
        <f t="shared" si="8"/>
        <v>0</v>
      </c>
      <c r="CG29">
        <f t="shared" si="8"/>
        <v>0</v>
      </c>
      <c r="CH29">
        <f t="shared" si="8"/>
        <v>0</v>
      </c>
      <c r="CI29">
        <f t="shared" si="8"/>
        <v>0</v>
      </c>
      <c r="CJ29">
        <f t="shared" si="8"/>
        <v>0</v>
      </c>
      <c r="CK29">
        <f t="shared" si="8"/>
        <v>0</v>
      </c>
      <c r="CL29">
        <f t="shared" si="8"/>
        <v>0</v>
      </c>
      <c r="CM29">
        <f t="shared" si="8"/>
        <v>0</v>
      </c>
      <c r="CN29">
        <f t="shared" si="8"/>
        <v>0</v>
      </c>
      <c r="CO29">
        <f t="shared" si="8"/>
        <v>0</v>
      </c>
      <c r="CP29">
        <f t="shared" si="8"/>
        <v>0</v>
      </c>
      <c r="CQ29">
        <f t="shared" si="8"/>
        <v>0</v>
      </c>
      <c r="CR29">
        <f t="shared" si="8"/>
        <v>0</v>
      </c>
      <c r="CS29">
        <f t="shared" si="8"/>
        <v>0</v>
      </c>
      <c r="CT29">
        <f t="shared" si="8"/>
        <v>0</v>
      </c>
    </row>
    <row r="30" spans="2:98" x14ac:dyDescent="0.25">
      <c r="C30" t="s">
        <v>13</v>
      </c>
      <c r="G30" s="8"/>
      <c r="I30" s="8">
        <f>I29/$F$29</f>
        <v>0</v>
      </c>
      <c r="J30" s="8">
        <f t="shared" ref="J30:BU30" si="9">J29/$F$29</f>
        <v>0</v>
      </c>
      <c r="K30" s="8">
        <f t="shared" si="9"/>
        <v>0</v>
      </c>
      <c r="L30" s="8">
        <f t="shared" si="9"/>
        <v>0</v>
      </c>
      <c r="M30" s="8">
        <f t="shared" si="9"/>
        <v>0</v>
      </c>
      <c r="N30" s="8">
        <f t="shared" si="9"/>
        <v>0</v>
      </c>
      <c r="O30" s="8">
        <f t="shared" si="9"/>
        <v>0</v>
      </c>
      <c r="P30" s="8">
        <f t="shared" si="9"/>
        <v>0</v>
      </c>
      <c r="Q30" s="8">
        <f t="shared" si="9"/>
        <v>0</v>
      </c>
      <c r="R30" s="8">
        <f t="shared" si="9"/>
        <v>0</v>
      </c>
      <c r="S30" s="8">
        <f t="shared" si="9"/>
        <v>0</v>
      </c>
      <c r="T30" s="8">
        <f t="shared" si="9"/>
        <v>0</v>
      </c>
      <c r="U30" s="8">
        <f t="shared" si="9"/>
        <v>0</v>
      </c>
      <c r="V30" s="8">
        <f t="shared" si="9"/>
        <v>0</v>
      </c>
      <c r="W30" s="8">
        <f t="shared" si="9"/>
        <v>0</v>
      </c>
      <c r="X30" s="8">
        <f t="shared" si="9"/>
        <v>0</v>
      </c>
      <c r="Y30" s="8">
        <f t="shared" si="9"/>
        <v>0</v>
      </c>
      <c r="Z30" s="8">
        <f t="shared" si="9"/>
        <v>0</v>
      </c>
      <c r="AA30" s="8">
        <f t="shared" si="9"/>
        <v>0</v>
      </c>
      <c r="AB30" s="8">
        <f t="shared" si="9"/>
        <v>0</v>
      </c>
      <c r="AC30" s="8">
        <f t="shared" si="9"/>
        <v>0</v>
      </c>
      <c r="AD30" s="8">
        <f t="shared" si="9"/>
        <v>0</v>
      </c>
      <c r="AE30" s="8">
        <f t="shared" si="9"/>
        <v>0</v>
      </c>
      <c r="AF30" s="8">
        <f t="shared" si="9"/>
        <v>0</v>
      </c>
      <c r="AG30" s="8">
        <f t="shared" si="9"/>
        <v>0</v>
      </c>
      <c r="AH30" s="8">
        <f t="shared" si="9"/>
        <v>0</v>
      </c>
      <c r="AI30" s="8">
        <f t="shared" si="9"/>
        <v>0</v>
      </c>
      <c r="AJ30" s="8">
        <f t="shared" si="9"/>
        <v>0</v>
      </c>
      <c r="AK30" s="8">
        <f t="shared" si="9"/>
        <v>0</v>
      </c>
      <c r="AL30" s="8">
        <f t="shared" si="9"/>
        <v>0</v>
      </c>
      <c r="AM30" s="8">
        <f t="shared" si="9"/>
        <v>0</v>
      </c>
      <c r="AN30" s="8">
        <f t="shared" si="9"/>
        <v>0</v>
      </c>
      <c r="AO30" s="8">
        <f t="shared" si="9"/>
        <v>0</v>
      </c>
      <c r="AP30" s="8">
        <f t="shared" si="9"/>
        <v>0</v>
      </c>
      <c r="AQ30" s="8">
        <f t="shared" si="9"/>
        <v>0</v>
      </c>
      <c r="AR30" s="8">
        <f t="shared" si="9"/>
        <v>0</v>
      </c>
      <c r="AS30" s="8">
        <f t="shared" si="9"/>
        <v>0</v>
      </c>
      <c r="AT30" s="8">
        <f t="shared" si="9"/>
        <v>0</v>
      </c>
      <c r="AU30" s="8">
        <f t="shared" si="9"/>
        <v>0</v>
      </c>
      <c r="AV30" s="8">
        <f t="shared" si="9"/>
        <v>0</v>
      </c>
      <c r="AW30" s="8">
        <f t="shared" si="9"/>
        <v>0</v>
      </c>
      <c r="AX30" s="8">
        <f t="shared" si="9"/>
        <v>0</v>
      </c>
      <c r="AY30" s="8">
        <f t="shared" si="9"/>
        <v>0</v>
      </c>
      <c r="AZ30" s="8">
        <f t="shared" si="9"/>
        <v>0</v>
      </c>
      <c r="BA30" s="8">
        <f t="shared" si="9"/>
        <v>0</v>
      </c>
      <c r="BB30" s="8">
        <f t="shared" si="9"/>
        <v>0</v>
      </c>
      <c r="BC30" s="8">
        <f t="shared" si="9"/>
        <v>0</v>
      </c>
      <c r="BD30" s="8">
        <f t="shared" si="9"/>
        <v>0</v>
      </c>
      <c r="BE30" s="8">
        <f t="shared" si="9"/>
        <v>0</v>
      </c>
      <c r="BF30" s="8">
        <f t="shared" si="9"/>
        <v>0</v>
      </c>
      <c r="BG30" s="8">
        <f t="shared" si="9"/>
        <v>0</v>
      </c>
      <c r="BH30" s="8">
        <f t="shared" si="9"/>
        <v>0</v>
      </c>
      <c r="BI30" s="8">
        <f t="shared" si="9"/>
        <v>0</v>
      </c>
      <c r="BJ30" s="8">
        <f t="shared" si="9"/>
        <v>0</v>
      </c>
      <c r="BK30" s="8">
        <f t="shared" si="9"/>
        <v>0</v>
      </c>
      <c r="BL30" s="8">
        <f t="shared" si="9"/>
        <v>0</v>
      </c>
      <c r="BM30" s="8">
        <f t="shared" si="9"/>
        <v>0</v>
      </c>
      <c r="BN30" s="8">
        <f t="shared" si="9"/>
        <v>0</v>
      </c>
      <c r="BO30" s="8">
        <f t="shared" si="9"/>
        <v>0</v>
      </c>
      <c r="BP30" s="8">
        <f t="shared" si="9"/>
        <v>0</v>
      </c>
      <c r="BQ30" s="8">
        <f t="shared" si="9"/>
        <v>0</v>
      </c>
      <c r="BR30" s="8">
        <f t="shared" si="9"/>
        <v>0</v>
      </c>
      <c r="BS30" s="8">
        <f t="shared" si="9"/>
        <v>0</v>
      </c>
      <c r="BT30" s="8">
        <f t="shared" si="9"/>
        <v>0</v>
      </c>
      <c r="BU30" s="8">
        <f t="shared" si="9"/>
        <v>0</v>
      </c>
      <c r="BV30" s="8">
        <f t="shared" ref="BV30:CT30" si="10">BV29/$F$29</f>
        <v>0</v>
      </c>
      <c r="BW30" s="8">
        <f t="shared" si="10"/>
        <v>0</v>
      </c>
      <c r="BX30" s="8">
        <f t="shared" si="10"/>
        <v>0</v>
      </c>
      <c r="BY30" s="8">
        <f t="shared" si="10"/>
        <v>0</v>
      </c>
      <c r="BZ30" s="8">
        <f t="shared" si="10"/>
        <v>0</v>
      </c>
      <c r="CA30" s="8">
        <f t="shared" si="10"/>
        <v>0</v>
      </c>
      <c r="CB30" s="8">
        <f t="shared" si="10"/>
        <v>0</v>
      </c>
      <c r="CC30" s="8">
        <f t="shared" si="10"/>
        <v>0</v>
      </c>
      <c r="CD30" s="8">
        <f t="shared" si="10"/>
        <v>0</v>
      </c>
      <c r="CE30" s="8">
        <f t="shared" si="10"/>
        <v>0</v>
      </c>
      <c r="CF30" s="8">
        <f t="shared" si="10"/>
        <v>0</v>
      </c>
      <c r="CG30" s="8">
        <f t="shared" si="10"/>
        <v>0</v>
      </c>
      <c r="CH30" s="8">
        <f t="shared" si="10"/>
        <v>0</v>
      </c>
      <c r="CI30" s="8">
        <f t="shared" si="10"/>
        <v>0</v>
      </c>
      <c r="CJ30" s="8">
        <f t="shared" si="10"/>
        <v>0</v>
      </c>
      <c r="CK30" s="8">
        <f t="shared" si="10"/>
        <v>0</v>
      </c>
      <c r="CL30" s="8">
        <f t="shared" si="10"/>
        <v>0</v>
      </c>
      <c r="CM30" s="8">
        <f t="shared" si="10"/>
        <v>0</v>
      </c>
      <c r="CN30" s="8">
        <f t="shared" si="10"/>
        <v>0</v>
      </c>
      <c r="CO30" s="8">
        <f t="shared" si="10"/>
        <v>0</v>
      </c>
      <c r="CP30" s="8">
        <f t="shared" si="10"/>
        <v>0</v>
      </c>
      <c r="CQ30" s="8">
        <f t="shared" si="10"/>
        <v>0</v>
      </c>
      <c r="CR30" s="8">
        <f t="shared" si="10"/>
        <v>0</v>
      </c>
      <c r="CS30" s="8">
        <f t="shared" si="10"/>
        <v>0</v>
      </c>
      <c r="CT30" s="8">
        <f t="shared" si="10"/>
        <v>0</v>
      </c>
    </row>
  </sheetData>
  <mergeCells count="14">
    <mergeCell ref="E9:E12"/>
    <mergeCell ref="E18:E19"/>
    <mergeCell ref="E20:E21"/>
    <mergeCell ref="E22:E28"/>
    <mergeCell ref="B20:B21"/>
    <mergeCell ref="C20:C21"/>
    <mergeCell ref="B22:B28"/>
    <mergeCell ref="C22:C28"/>
    <mergeCell ref="B4:B8"/>
    <mergeCell ref="C4:C8"/>
    <mergeCell ref="B9:B12"/>
    <mergeCell ref="C9:C12"/>
    <mergeCell ref="B18:B19"/>
    <mergeCell ref="C18:C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GE11"/>
  <sheetViews>
    <sheetView rightToLeft="1" zoomScale="90" zoomScaleNormal="90" workbookViewId="0">
      <pane xSplit="7" ySplit="2" topLeftCell="H3" activePane="bottomRight" state="frozen"/>
      <selection pane="topRight" activeCell="I1" sqref="I1"/>
      <selection pane="bottomLeft" activeCell="A3" sqref="A3"/>
      <selection pane="bottomRight" activeCell="I20" sqref="I20"/>
    </sheetView>
  </sheetViews>
  <sheetFormatPr defaultRowHeight="15" x14ac:dyDescent="0.25"/>
  <cols>
    <col min="1" max="1" width="69.140625" customWidth="1"/>
    <col min="2" max="2" width="7.42578125" customWidth="1"/>
    <col min="3" max="3" width="43.85546875" customWidth="1"/>
    <col min="8" max="8" width="16.85546875" customWidth="1"/>
    <col min="9" max="9" width="13.85546875" customWidth="1"/>
  </cols>
  <sheetData>
    <row r="1" spans="1:187" ht="15.75" thickBot="1" x14ac:dyDescent="0.3"/>
    <row r="2" spans="1:187" ht="24" thickTop="1" thickBot="1" x14ac:dyDescent="0.3">
      <c r="B2" s="4" t="s">
        <v>11</v>
      </c>
      <c r="C2" s="4" t="s">
        <v>0</v>
      </c>
      <c r="D2" s="47" t="s">
        <v>7</v>
      </c>
      <c r="E2" s="13" t="s">
        <v>14</v>
      </c>
      <c r="F2" s="14" t="s">
        <v>15</v>
      </c>
      <c r="G2" s="14" t="s">
        <v>16</v>
      </c>
      <c r="H2" s="215" t="s">
        <v>94</v>
      </c>
      <c r="I2" s="216" t="s">
        <v>95</v>
      </c>
      <c r="J2" s="13" t="s">
        <v>96</v>
      </c>
      <c r="K2" s="14"/>
      <c r="L2" s="217"/>
      <c r="M2" s="218"/>
      <c r="N2" s="217"/>
      <c r="O2" s="218"/>
      <c r="P2" s="213"/>
      <c r="Q2" s="214"/>
      <c r="R2" s="211"/>
      <c r="S2" s="212"/>
      <c r="T2" s="211"/>
      <c r="U2" s="212"/>
      <c r="V2" s="211"/>
      <c r="W2" s="212"/>
      <c r="X2" s="211"/>
      <c r="Y2" s="212"/>
      <c r="Z2" s="211"/>
      <c r="AA2" s="212"/>
      <c r="AB2" s="211"/>
      <c r="AC2" s="212"/>
      <c r="AD2" s="211"/>
      <c r="AE2" s="212"/>
      <c r="AF2" s="211"/>
      <c r="AG2" s="212"/>
      <c r="AH2" s="211"/>
      <c r="AI2" s="212"/>
      <c r="AJ2" s="211"/>
      <c r="AK2" s="212"/>
      <c r="AL2" s="211"/>
      <c r="AM2" s="212"/>
      <c r="AN2" s="211"/>
      <c r="AO2" s="212"/>
      <c r="AP2" s="211"/>
      <c r="AQ2" s="212"/>
      <c r="AR2" s="211"/>
      <c r="AS2" s="212"/>
      <c r="AT2" s="211"/>
      <c r="AU2" s="212"/>
      <c r="AV2" s="211"/>
      <c r="AW2" s="212"/>
      <c r="AX2" s="211"/>
      <c r="AY2" s="212"/>
      <c r="AZ2" s="211"/>
      <c r="BA2" s="212"/>
      <c r="BB2" s="211"/>
      <c r="BC2" s="212"/>
      <c r="BD2" s="211"/>
      <c r="BE2" s="212"/>
      <c r="BF2" s="211"/>
      <c r="BG2" s="212"/>
      <c r="BH2" s="211"/>
      <c r="BI2" s="212"/>
      <c r="BJ2" s="211"/>
      <c r="BK2" s="212"/>
      <c r="BL2" s="211"/>
      <c r="BM2" s="212"/>
      <c r="BN2" s="211"/>
      <c r="BO2" s="212"/>
      <c r="BP2" s="211"/>
      <c r="BQ2" s="212"/>
      <c r="BR2" s="211"/>
      <c r="BS2" s="212"/>
      <c r="BT2" s="211"/>
      <c r="BU2" s="212"/>
      <c r="BV2" s="211"/>
      <c r="BW2" s="212"/>
      <c r="BX2" s="211"/>
      <c r="BY2" s="212"/>
      <c r="BZ2" s="211"/>
      <c r="CA2" s="212"/>
      <c r="CB2" s="211"/>
      <c r="CC2" s="212"/>
      <c r="CD2" s="211"/>
      <c r="CE2" s="212"/>
      <c r="CF2" s="211"/>
      <c r="CG2" s="212"/>
      <c r="CH2" s="211"/>
      <c r="CI2" s="212"/>
      <c r="CJ2" s="211"/>
      <c r="CK2" s="212"/>
      <c r="CL2" s="211"/>
      <c r="CM2" s="212"/>
      <c r="CN2" s="211"/>
      <c r="CO2" s="212"/>
      <c r="CP2" s="211"/>
      <c r="CQ2" s="212"/>
      <c r="CR2" s="211"/>
      <c r="CS2" s="212"/>
      <c r="CT2" s="211"/>
      <c r="CU2" s="212"/>
      <c r="CV2" s="211"/>
      <c r="CW2" s="212"/>
      <c r="CX2" s="211"/>
      <c r="CY2" s="212"/>
      <c r="CZ2" s="211"/>
      <c r="DA2" s="212"/>
      <c r="DB2" s="211"/>
      <c r="DC2" s="212"/>
      <c r="DD2" s="211"/>
      <c r="DE2" s="212"/>
      <c r="DF2" s="211"/>
      <c r="DG2" s="212"/>
      <c r="DH2" s="211"/>
      <c r="DI2" s="212"/>
      <c r="DJ2" s="211"/>
      <c r="DK2" s="212"/>
      <c r="DL2" s="211"/>
      <c r="DM2" s="212"/>
      <c r="DN2" s="211"/>
      <c r="DO2" s="212"/>
      <c r="DP2" s="211"/>
      <c r="DQ2" s="212"/>
      <c r="DR2" s="211"/>
      <c r="DS2" s="212"/>
      <c r="DT2" s="211"/>
      <c r="DU2" s="212"/>
      <c r="DV2" s="211"/>
      <c r="DW2" s="212"/>
      <c r="DX2" s="211"/>
      <c r="DY2" s="212"/>
      <c r="DZ2" s="211"/>
      <c r="EA2" s="212"/>
      <c r="EB2" s="211"/>
      <c r="EC2" s="212"/>
      <c r="ED2" s="211"/>
      <c r="EE2" s="212"/>
      <c r="EF2" s="211"/>
      <c r="EG2" s="212"/>
      <c r="EH2" s="211"/>
      <c r="EI2" s="212"/>
      <c r="EJ2" s="211"/>
      <c r="EK2" s="212"/>
      <c r="EL2" s="211"/>
      <c r="EM2" s="212"/>
      <c r="EN2" s="211"/>
      <c r="EO2" s="212"/>
      <c r="EP2" s="211"/>
      <c r="EQ2" s="212"/>
      <c r="ER2" s="211"/>
      <c r="ES2" s="212"/>
      <c r="ET2" s="211"/>
      <c r="EU2" s="212"/>
      <c r="EV2" s="211"/>
      <c r="EW2" s="212"/>
      <c r="EX2" s="211"/>
      <c r="EY2" s="212"/>
      <c r="EZ2" s="211"/>
      <c r="FA2" s="212"/>
      <c r="FB2" s="211"/>
      <c r="FC2" s="212"/>
      <c r="FD2" s="211"/>
      <c r="FE2" s="212"/>
      <c r="FF2" s="211"/>
      <c r="FG2" s="212"/>
      <c r="FH2" s="211"/>
      <c r="FI2" s="212"/>
      <c r="FJ2" s="211"/>
      <c r="FK2" s="212"/>
      <c r="FL2" s="211"/>
      <c r="FM2" s="212"/>
      <c r="FN2" s="211"/>
      <c r="FO2" s="212"/>
      <c r="FP2" s="211"/>
      <c r="FQ2" s="212"/>
      <c r="FR2" s="211"/>
      <c r="FS2" s="212"/>
      <c r="FT2" s="211"/>
      <c r="FU2" s="212"/>
      <c r="FV2" s="211"/>
      <c r="FW2" s="212"/>
      <c r="FX2" s="211"/>
      <c r="FY2" s="212"/>
      <c r="FZ2" s="211"/>
      <c r="GA2" s="212"/>
      <c r="GB2" s="211"/>
      <c r="GC2" s="212"/>
      <c r="GD2" s="211"/>
      <c r="GE2" s="212"/>
    </row>
    <row r="3" spans="1:187" ht="19.5" customHeight="1" thickTop="1" x14ac:dyDescent="0.25">
      <c r="A3" t="s">
        <v>70</v>
      </c>
      <c r="B3" s="138">
        <v>1</v>
      </c>
      <c r="C3" s="139" t="s">
        <v>3</v>
      </c>
      <c r="D3" s="19">
        <v>1</v>
      </c>
      <c r="E3" s="45">
        <f t="shared" ref="E3:E10" si="0">COUNTA(H3:GE3)</f>
        <v>0</v>
      </c>
      <c r="F3" s="48">
        <f>COUNTIF(H3:GE3,Sheet3!D3)</f>
        <v>0</v>
      </c>
      <c r="G3" s="50" t="e">
        <f t="shared" ref="G3:G11" si="1">F3/E3</f>
        <v>#DIV/0!</v>
      </c>
      <c r="H3" s="142"/>
      <c r="I3" s="143"/>
      <c r="J3" s="142"/>
      <c r="K3" s="143"/>
      <c r="L3" s="142"/>
      <c r="M3" s="143"/>
      <c r="N3" s="142"/>
      <c r="O3" s="143"/>
      <c r="P3" s="142"/>
      <c r="Q3" s="143"/>
      <c r="R3" s="142"/>
      <c r="S3" s="143"/>
      <c r="T3" s="142"/>
      <c r="U3" s="143"/>
      <c r="V3" s="142"/>
      <c r="W3" s="143"/>
      <c r="X3" s="142"/>
      <c r="Y3" s="143"/>
      <c r="Z3" s="142"/>
      <c r="AA3" s="143"/>
      <c r="AB3" s="142"/>
      <c r="AC3" s="143"/>
      <c r="AD3" s="142"/>
      <c r="AE3" s="143"/>
      <c r="AF3" s="142"/>
      <c r="AG3" s="143"/>
      <c r="AH3" s="142"/>
      <c r="AI3" s="143"/>
      <c r="AJ3" s="142"/>
      <c r="AK3" s="143"/>
      <c r="AL3" s="142"/>
      <c r="AM3" s="143"/>
      <c r="AN3" s="142"/>
      <c r="AO3" s="143"/>
      <c r="AP3" s="142"/>
      <c r="AQ3" s="143"/>
      <c r="AR3" s="142"/>
      <c r="AS3" s="143"/>
      <c r="AT3" s="142"/>
      <c r="AU3" s="143"/>
      <c r="AV3" s="142"/>
      <c r="AW3" s="143"/>
      <c r="AX3" s="142"/>
      <c r="AY3" s="143"/>
      <c r="AZ3" s="142"/>
      <c r="BA3" s="143"/>
      <c r="BB3" s="142"/>
      <c r="BC3" s="143"/>
      <c r="BD3" s="142"/>
      <c r="BE3" s="143"/>
      <c r="BF3" s="142"/>
      <c r="BG3" s="143"/>
      <c r="BH3" s="142"/>
      <c r="BI3" s="143"/>
      <c r="BJ3" s="142"/>
      <c r="BK3" s="143"/>
      <c r="BL3" s="142"/>
      <c r="BM3" s="143"/>
      <c r="BN3" s="142"/>
      <c r="BO3" s="143"/>
      <c r="BP3" s="142"/>
      <c r="BQ3" s="143"/>
      <c r="BR3" s="142"/>
      <c r="BS3" s="143"/>
      <c r="BT3" s="142"/>
      <c r="BU3" s="143"/>
      <c r="BV3" s="142"/>
      <c r="BW3" s="143"/>
      <c r="BX3" s="142"/>
      <c r="BY3" s="143"/>
      <c r="BZ3" s="142"/>
      <c r="CA3" s="143"/>
      <c r="CB3" s="142"/>
      <c r="CC3" s="143"/>
      <c r="CD3" s="142"/>
      <c r="CE3" s="143"/>
      <c r="CF3" s="142"/>
      <c r="CG3" s="143"/>
      <c r="CH3" s="142"/>
      <c r="CI3" s="143"/>
      <c r="CJ3" s="142"/>
      <c r="CK3" s="143"/>
      <c r="CL3" s="142"/>
      <c r="CM3" s="143"/>
      <c r="CN3" s="142"/>
      <c r="CO3" s="143"/>
      <c r="CP3" s="142"/>
      <c r="CQ3" s="143"/>
      <c r="CR3" s="142"/>
      <c r="CS3" s="143"/>
      <c r="CT3" s="142"/>
      <c r="CU3" s="143"/>
      <c r="CV3" s="142"/>
      <c r="CW3" s="143"/>
      <c r="CX3" s="142"/>
      <c r="CY3" s="143"/>
      <c r="CZ3" s="142"/>
      <c r="DA3" s="143"/>
      <c r="DB3" s="142"/>
      <c r="DC3" s="143"/>
      <c r="DD3" s="142"/>
      <c r="DE3" s="143"/>
      <c r="DF3" s="142"/>
      <c r="DG3" s="143"/>
      <c r="DH3" s="142"/>
      <c r="DI3" s="143"/>
      <c r="DJ3" s="142"/>
      <c r="DK3" s="143"/>
      <c r="DL3" s="142"/>
      <c r="DM3" s="143"/>
      <c r="DN3" s="142"/>
      <c r="DO3" s="143"/>
      <c r="DP3" s="142"/>
      <c r="DQ3" s="143"/>
      <c r="DR3" s="142"/>
      <c r="DS3" s="143"/>
      <c r="DT3" s="142"/>
      <c r="DU3" s="143"/>
      <c r="DV3" s="142"/>
      <c r="DW3" s="143"/>
      <c r="DX3" s="142"/>
      <c r="DY3" s="143"/>
      <c r="DZ3" s="142"/>
      <c r="EA3" s="143"/>
      <c r="EB3" s="142"/>
      <c r="EC3" s="143"/>
      <c r="ED3" s="142"/>
      <c r="EE3" s="143"/>
      <c r="EF3" s="142"/>
      <c r="EG3" s="143"/>
      <c r="EH3" s="142"/>
      <c r="EI3" s="143"/>
      <c r="EJ3" s="142"/>
      <c r="EK3" s="143"/>
      <c r="EL3" s="142"/>
      <c r="EM3" s="143"/>
      <c r="EN3" s="142"/>
      <c r="EO3" s="143"/>
      <c r="EP3" s="142"/>
      <c r="EQ3" s="143"/>
      <c r="ER3" s="142"/>
      <c r="ES3" s="143"/>
      <c r="ET3" s="142"/>
      <c r="EU3" s="143"/>
      <c r="EV3" s="142"/>
      <c r="EW3" s="143"/>
      <c r="EX3" s="142"/>
      <c r="EY3" s="143"/>
      <c r="EZ3" s="142"/>
      <c r="FA3" s="143"/>
      <c r="FB3" s="142"/>
      <c r="FC3" s="143"/>
      <c r="FD3" s="142"/>
      <c r="FE3" s="143"/>
      <c r="FF3" s="142"/>
      <c r="FG3" s="143"/>
      <c r="FH3" s="142"/>
      <c r="FI3" s="143"/>
      <c r="FJ3" s="142"/>
      <c r="FK3" s="143"/>
      <c r="FL3" s="142"/>
      <c r="FM3" s="143"/>
      <c r="FN3" s="142"/>
      <c r="FO3" s="143"/>
      <c r="FP3" s="142"/>
      <c r="FQ3" s="143"/>
      <c r="FR3" s="142"/>
      <c r="FS3" s="143"/>
      <c r="FT3" s="142"/>
      <c r="FU3" s="143"/>
      <c r="FV3" s="142"/>
      <c r="FW3" s="143"/>
      <c r="FX3" s="142"/>
      <c r="FY3" s="143"/>
      <c r="FZ3" s="142"/>
      <c r="GA3" s="143"/>
      <c r="GB3" s="142"/>
      <c r="GC3" s="143"/>
      <c r="GD3" s="142"/>
      <c r="GE3" s="143"/>
    </row>
    <row r="4" spans="1:187" ht="18.75" customHeight="1" x14ac:dyDescent="0.25">
      <c r="A4" t="s">
        <v>71</v>
      </c>
      <c r="B4" s="137">
        <v>2</v>
      </c>
      <c r="C4" s="140" t="s">
        <v>4</v>
      </c>
      <c r="D4" s="20">
        <v>1</v>
      </c>
      <c r="E4" s="46">
        <f t="shared" si="0"/>
        <v>0</v>
      </c>
      <c r="F4" s="49">
        <f>COUNTIF(H4:GE4,Sheet3!D6)</f>
        <v>0</v>
      </c>
      <c r="G4" s="51" t="e">
        <f t="shared" si="1"/>
        <v>#DIV/0!</v>
      </c>
      <c r="H4" s="144"/>
      <c r="I4" s="145"/>
      <c r="J4" s="144"/>
      <c r="K4" s="145"/>
      <c r="L4" s="144"/>
      <c r="M4" s="145"/>
      <c r="N4" s="144"/>
      <c r="O4" s="145"/>
      <c r="P4" s="144"/>
      <c r="Q4" s="145"/>
      <c r="R4" s="144"/>
      <c r="S4" s="145"/>
      <c r="T4" s="144"/>
      <c r="U4" s="145"/>
      <c r="V4" s="144"/>
      <c r="W4" s="145"/>
      <c r="X4" s="144"/>
      <c r="Y4" s="145"/>
      <c r="Z4" s="144"/>
      <c r="AA4" s="145"/>
      <c r="AB4" s="144"/>
      <c r="AC4" s="145"/>
      <c r="AD4" s="144"/>
      <c r="AE4" s="145"/>
      <c r="AF4" s="144"/>
      <c r="AG4" s="145"/>
      <c r="AH4" s="144"/>
      <c r="AI4" s="145"/>
      <c r="AJ4" s="144"/>
      <c r="AK4" s="145"/>
      <c r="AL4" s="144"/>
      <c r="AM4" s="145"/>
      <c r="AN4" s="144"/>
      <c r="AO4" s="145"/>
      <c r="AP4" s="144"/>
      <c r="AQ4" s="145"/>
      <c r="AR4" s="144"/>
      <c r="AS4" s="145"/>
      <c r="AT4" s="144"/>
      <c r="AU4" s="145"/>
      <c r="AV4" s="144"/>
      <c r="AW4" s="145"/>
      <c r="AX4" s="144"/>
      <c r="AY4" s="145"/>
      <c r="AZ4" s="144"/>
      <c r="BA4" s="145"/>
      <c r="BB4" s="144"/>
      <c r="BC4" s="145"/>
      <c r="BD4" s="144"/>
      <c r="BE4" s="145"/>
      <c r="BF4" s="144"/>
      <c r="BG4" s="145"/>
      <c r="BH4" s="144"/>
      <c r="BI4" s="145"/>
      <c r="BJ4" s="144"/>
      <c r="BK4" s="145"/>
      <c r="BL4" s="144"/>
      <c r="BM4" s="145"/>
      <c r="BN4" s="144"/>
      <c r="BO4" s="145"/>
      <c r="BP4" s="144"/>
      <c r="BQ4" s="145"/>
      <c r="BR4" s="144"/>
      <c r="BS4" s="145"/>
      <c r="BT4" s="144"/>
      <c r="BU4" s="145"/>
      <c r="BV4" s="144"/>
      <c r="BW4" s="145"/>
      <c r="BX4" s="144"/>
      <c r="BY4" s="145"/>
      <c r="BZ4" s="144"/>
      <c r="CA4" s="145"/>
      <c r="CB4" s="144"/>
      <c r="CC4" s="145"/>
      <c r="CD4" s="144"/>
      <c r="CE4" s="145"/>
      <c r="CF4" s="144"/>
      <c r="CG4" s="145"/>
      <c r="CH4" s="144"/>
      <c r="CI4" s="145"/>
      <c r="CJ4" s="144"/>
      <c r="CK4" s="145"/>
      <c r="CL4" s="144"/>
      <c r="CM4" s="145"/>
      <c r="CN4" s="144"/>
      <c r="CO4" s="145"/>
      <c r="CP4" s="144"/>
      <c r="CQ4" s="145"/>
      <c r="CR4" s="144"/>
      <c r="CS4" s="145"/>
      <c r="CT4" s="144"/>
      <c r="CU4" s="145"/>
      <c r="CV4" s="144"/>
      <c r="CW4" s="145"/>
      <c r="CX4" s="144"/>
      <c r="CY4" s="145"/>
      <c r="CZ4" s="144"/>
      <c r="DA4" s="145"/>
      <c r="DB4" s="144"/>
      <c r="DC4" s="145"/>
      <c r="DD4" s="144"/>
      <c r="DE4" s="145"/>
      <c r="DF4" s="144"/>
      <c r="DG4" s="145"/>
      <c r="DH4" s="144"/>
      <c r="DI4" s="145"/>
      <c r="DJ4" s="144"/>
      <c r="DK4" s="145"/>
      <c r="DL4" s="144"/>
      <c r="DM4" s="145"/>
      <c r="DN4" s="144"/>
      <c r="DO4" s="145"/>
      <c r="DP4" s="144"/>
      <c r="DQ4" s="145"/>
      <c r="DR4" s="144"/>
      <c r="DS4" s="145"/>
      <c r="DT4" s="144"/>
      <c r="DU4" s="145"/>
      <c r="DV4" s="144"/>
      <c r="DW4" s="145"/>
      <c r="DX4" s="144"/>
      <c r="DY4" s="145"/>
      <c r="DZ4" s="144"/>
      <c r="EA4" s="145"/>
      <c r="EB4" s="144"/>
      <c r="EC4" s="145"/>
      <c r="ED4" s="144"/>
      <c r="EE4" s="145"/>
      <c r="EF4" s="144"/>
      <c r="EG4" s="145"/>
      <c r="EH4" s="144"/>
      <c r="EI4" s="145"/>
      <c r="EJ4" s="144"/>
      <c r="EK4" s="145"/>
      <c r="EL4" s="144"/>
      <c r="EM4" s="145"/>
      <c r="EN4" s="144"/>
      <c r="EO4" s="145"/>
      <c r="EP4" s="144"/>
      <c r="EQ4" s="145"/>
      <c r="ER4" s="144"/>
      <c r="ES4" s="145"/>
      <c r="ET4" s="144"/>
      <c r="EU4" s="145"/>
      <c r="EV4" s="144"/>
      <c r="EW4" s="145"/>
      <c r="EX4" s="144"/>
      <c r="EY4" s="145"/>
      <c r="EZ4" s="144"/>
      <c r="FA4" s="145"/>
      <c r="FB4" s="144"/>
      <c r="FC4" s="145"/>
      <c r="FD4" s="144"/>
      <c r="FE4" s="145"/>
      <c r="FF4" s="144"/>
      <c r="FG4" s="145"/>
      <c r="FH4" s="144"/>
      <c r="FI4" s="145"/>
      <c r="FJ4" s="144"/>
      <c r="FK4" s="145"/>
      <c r="FL4" s="144"/>
      <c r="FM4" s="145"/>
      <c r="FN4" s="144"/>
      <c r="FO4" s="145"/>
      <c r="FP4" s="144"/>
      <c r="FQ4" s="145"/>
      <c r="FR4" s="144"/>
      <c r="FS4" s="145"/>
      <c r="FT4" s="144"/>
      <c r="FU4" s="145"/>
      <c r="FV4" s="144"/>
      <c r="FW4" s="145"/>
      <c r="FX4" s="144"/>
      <c r="FY4" s="145"/>
      <c r="FZ4" s="144"/>
      <c r="GA4" s="145"/>
      <c r="GB4" s="144"/>
      <c r="GC4" s="145"/>
      <c r="GD4" s="144"/>
      <c r="GE4" s="145"/>
    </row>
    <row r="5" spans="1:187" ht="18.75" x14ac:dyDescent="0.25">
      <c r="A5" t="s">
        <v>72</v>
      </c>
      <c r="B5" s="137">
        <v>3</v>
      </c>
      <c r="C5" s="140" t="s">
        <v>56</v>
      </c>
      <c r="D5" s="20">
        <v>1</v>
      </c>
      <c r="E5" s="46">
        <f t="shared" si="0"/>
        <v>0</v>
      </c>
      <c r="F5" s="49">
        <f>COUNTIF(H5:GE5,Sheet3!D9)</f>
        <v>0</v>
      </c>
      <c r="G5" s="51" t="e">
        <f t="shared" si="1"/>
        <v>#DIV/0!</v>
      </c>
      <c r="H5" s="144"/>
      <c r="I5" s="145"/>
      <c r="J5" s="144"/>
      <c r="K5" s="145"/>
      <c r="L5" s="144"/>
      <c r="M5" s="145"/>
      <c r="N5" s="144"/>
      <c r="O5" s="145"/>
      <c r="P5" s="144"/>
      <c r="Q5" s="145"/>
      <c r="R5" s="144"/>
      <c r="S5" s="145"/>
      <c r="T5" s="144"/>
      <c r="U5" s="145"/>
      <c r="V5" s="144"/>
      <c r="W5" s="145"/>
      <c r="X5" s="144"/>
      <c r="Y5" s="145"/>
      <c r="Z5" s="144"/>
      <c r="AA5" s="145"/>
      <c r="AB5" s="144"/>
      <c r="AC5" s="145"/>
      <c r="AD5" s="144"/>
      <c r="AE5" s="145"/>
      <c r="AF5" s="144"/>
      <c r="AG5" s="145"/>
      <c r="AH5" s="144"/>
      <c r="AI5" s="145"/>
      <c r="AJ5" s="144"/>
      <c r="AK5" s="145"/>
      <c r="AL5" s="144"/>
      <c r="AM5" s="145"/>
      <c r="AN5" s="144"/>
      <c r="AO5" s="145"/>
      <c r="AP5" s="144"/>
      <c r="AQ5" s="145"/>
      <c r="AR5" s="144"/>
      <c r="AS5" s="145"/>
      <c r="AT5" s="144"/>
      <c r="AU5" s="145"/>
      <c r="AV5" s="144"/>
      <c r="AW5" s="145"/>
      <c r="AX5" s="144"/>
      <c r="AY5" s="145"/>
      <c r="AZ5" s="144"/>
      <c r="BA5" s="145"/>
      <c r="BB5" s="144"/>
      <c r="BC5" s="145"/>
      <c r="BD5" s="144"/>
      <c r="BE5" s="145"/>
      <c r="BF5" s="144"/>
      <c r="BG5" s="145"/>
      <c r="BH5" s="144"/>
      <c r="BI5" s="145"/>
      <c r="BJ5" s="144"/>
      <c r="BK5" s="145"/>
      <c r="BL5" s="144"/>
      <c r="BM5" s="145"/>
      <c r="BN5" s="144"/>
      <c r="BO5" s="145"/>
      <c r="BP5" s="144"/>
      <c r="BQ5" s="145"/>
      <c r="BR5" s="144"/>
      <c r="BS5" s="145"/>
      <c r="BT5" s="144"/>
      <c r="BU5" s="145"/>
      <c r="BV5" s="144"/>
      <c r="BW5" s="145"/>
      <c r="BX5" s="144"/>
      <c r="BY5" s="145"/>
      <c r="BZ5" s="144"/>
      <c r="CA5" s="145"/>
      <c r="CB5" s="144"/>
      <c r="CC5" s="145"/>
      <c r="CD5" s="144"/>
      <c r="CE5" s="145"/>
      <c r="CF5" s="144"/>
      <c r="CG5" s="145"/>
      <c r="CH5" s="144"/>
      <c r="CI5" s="145"/>
      <c r="CJ5" s="144"/>
      <c r="CK5" s="145"/>
      <c r="CL5" s="144"/>
      <c r="CM5" s="145"/>
      <c r="CN5" s="144"/>
      <c r="CO5" s="145"/>
      <c r="CP5" s="144"/>
      <c r="CQ5" s="145"/>
      <c r="CR5" s="144"/>
      <c r="CS5" s="145"/>
      <c r="CT5" s="144"/>
      <c r="CU5" s="145"/>
      <c r="CV5" s="144"/>
      <c r="CW5" s="145"/>
      <c r="CX5" s="144"/>
      <c r="CY5" s="145"/>
      <c r="CZ5" s="144"/>
      <c r="DA5" s="145"/>
      <c r="DB5" s="144"/>
      <c r="DC5" s="145"/>
      <c r="DD5" s="144"/>
      <c r="DE5" s="145"/>
      <c r="DF5" s="144"/>
      <c r="DG5" s="145"/>
      <c r="DH5" s="144"/>
      <c r="DI5" s="145"/>
      <c r="DJ5" s="144"/>
      <c r="DK5" s="145"/>
      <c r="DL5" s="144"/>
      <c r="DM5" s="145"/>
      <c r="DN5" s="144"/>
      <c r="DO5" s="145"/>
      <c r="DP5" s="144"/>
      <c r="DQ5" s="145"/>
      <c r="DR5" s="144"/>
      <c r="DS5" s="145"/>
      <c r="DT5" s="144"/>
      <c r="DU5" s="145"/>
      <c r="DV5" s="144"/>
      <c r="DW5" s="145"/>
      <c r="DX5" s="144"/>
      <c r="DY5" s="145"/>
      <c r="DZ5" s="144"/>
      <c r="EA5" s="145"/>
      <c r="EB5" s="144"/>
      <c r="EC5" s="145"/>
      <c r="ED5" s="144"/>
      <c r="EE5" s="145"/>
      <c r="EF5" s="144"/>
      <c r="EG5" s="145"/>
      <c r="EH5" s="144"/>
      <c r="EI5" s="145"/>
      <c r="EJ5" s="144"/>
      <c r="EK5" s="145"/>
      <c r="EL5" s="144"/>
      <c r="EM5" s="145"/>
      <c r="EN5" s="144"/>
      <c r="EO5" s="145"/>
      <c r="EP5" s="144"/>
      <c r="EQ5" s="145"/>
      <c r="ER5" s="144"/>
      <c r="ES5" s="145"/>
      <c r="ET5" s="144"/>
      <c r="EU5" s="145"/>
      <c r="EV5" s="144"/>
      <c r="EW5" s="145"/>
      <c r="EX5" s="144"/>
      <c r="EY5" s="145"/>
      <c r="EZ5" s="144"/>
      <c r="FA5" s="145"/>
      <c r="FB5" s="144"/>
      <c r="FC5" s="145"/>
      <c r="FD5" s="144"/>
      <c r="FE5" s="145"/>
      <c r="FF5" s="144"/>
      <c r="FG5" s="145"/>
      <c r="FH5" s="144"/>
      <c r="FI5" s="145"/>
      <c r="FJ5" s="144"/>
      <c r="FK5" s="145"/>
      <c r="FL5" s="144"/>
      <c r="FM5" s="145"/>
      <c r="FN5" s="144"/>
      <c r="FO5" s="145"/>
      <c r="FP5" s="144"/>
      <c r="FQ5" s="145"/>
      <c r="FR5" s="144"/>
      <c r="FS5" s="145"/>
      <c r="FT5" s="144"/>
      <c r="FU5" s="145"/>
      <c r="FV5" s="144"/>
      <c r="FW5" s="145"/>
      <c r="FX5" s="144"/>
      <c r="FY5" s="145"/>
      <c r="FZ5" s="144"/>
      <c r="GA5" s="145"/>
      <c r="GB5" s="144"/>
      <c r="GC5" s="145"/>
      <c r="GD5" s="144"/>
      <c r="GE5" s="145"/>
    </row>
    <row r="6" spans="1:187" ht="37.5" x14ac:dyDescent="0.25">
      <c r="A6" t="s">
        <v>73</v>
      </c>
      <c r="B6" s="137">
        <v>4</v>
      </c>
      <c r="C6" s="140" t="s">
        <v>57</v>
      </c>
      <c r="D6" s="20">
        <v>1</v>
      </c>
      <c r="E6" s="46">
        <f t="shared" si="0"/>
        <v>0</v>
      </c>
      <c r="F6" s="49">
        <f>COUNTIF(H6:GE6,Sheet3!D12)</f>
        <v>0</v>
      </c>
      <c r="G6" s="51" t="e">
        <f t="shared" si="1"/>
        <v>#DIV/0!</v>
      </c>
      <c r="H6" s="144"/>
      <c r="I6" s="145"/>
      <c r="J6" s="144"/>
      <c r="K6" s="145"/>
      <c r="L6" s="144"/>
      <c r="M6" s="145"/>
      <c r="N6" s="144"/>
      <c r="O6" s="145"/>
      <c r="P6" s="144"/>
      <c r="Q6" s="145"/>
      <c r="R6" s="144"/>
      <c r="S6" s="145"/>
      <c r="T6" s="144"/>
      <c r="U6" s="145"/>
      <c r="V6" s="144"/>
      <c r="W6" s="145"/>
      <c r="X6" s="144"/>
      <c r="Y6" s="145"/>
      <c r="Z6" s="144"/>
      <c r="AA6" s="145"/>
      <c r="AB6" s="144"/>
      <c r="AC6" s="145"/>
      <c r="AD6" s="144"/>
      <c r="AE6" s="145"/>
      <c r="AF6" s="144"/>
      <c r="AG6" s="145"/>
      <c r="AH6" s="144"/>
      <c r="AI6" s="145"/>
      <c r="AJ6" s="144"/>
      <c r="AK6" s="145"/>
      <c r="AL6" s="144"/>
      <c r="AM6" s="145"/>
      <c r="AN6" s="144"/>
      <c r="AO6" s="145"/>
      <c r="AP6" s="144"/>
      <c r="AQ6" s="145"/>
      <c r="AR6" s="144"/>
      <c r="AS6" s="145"/>
      <c r="AT6" s="144"/>
      <c r="AU6" s="145"/>
      <c r="AV6" s="144"/>
      <c r="AW6" s="145"/>
      <c r="AX6" s="144"/>
      <c r="AY6" s="145"/>
      <c r="AZ6" s="144"/>
      <c r="BA6" s="145"/>
      <c r="BB6" s="144"/>
      <c r="BC6" s="145"/>
      <c r="BD6" s="144"/>
      <c r="BE6" s="145"/>
      <c r="BF6" s="144"/>
      <c r="BG6" s="145"/>
      <c r="BH6" s="144"/>
      <c r="BI6" s="145"/>
      <c r="BJ6" s="144"/>
      <c r="BK6" s="145"/>
      <c r="BL6" s="144"/>
      <c r="BM6" s="145"/>
      <c r="BN6" s="144"/>
      <c r="BO6" s="145"/>
      <c r="BP6" s="144"/>
      <c r="BQ6" s="145"/>
      <c r="BR6" s="144"/>
      <c r="BS6" s="145"/>
      <c r="BT6" s="144"/>
      <c r="BU6" s="145"/>
      <c r="BV6" s="144"/>
      <c r="BW6" s="145"/>
      <c r="BX6" s="144"/>
      <c r="BY6" s="145"/>
      <c r="BZ6" s="144"/>
      <c r="CA6" s="145"/>
      <c r="CB6" s="144"/>
      <c r="CC6" s="145"/>
      <c r="CD6" s="144"/>
      <c r="CE6" s="145"/>
      <c r="CF6" s="144"/>
      <c r="CG6" s="145"/>
      <c r="CH6" s="144"/>
      <c r="CI6" s="145"/>
      <c r="CJ6" s="144"/>
      <c r="CK6" s="145"/>
      <c r="CL6" s="144"/>
      <c r="CM6" s="145"/>
      <c r="CN6" s="144"/>
      <c r="CO6" s="145"/>
      <c r="CP6" s="144"/>
      <c r="CQ6" s="145"/>
      <c r="CR6" s="144"/>
      <c r="CS6" s="145"/>
      <c r="CT6" s="144"/>
      <c r="CU6" s="145"/>
      <c r="CV6" s="144"/>
      <c r="CW6" s="145"/>
      <c r="CX6" s="144"/>
      <c r="CY6" s="145"/>
      <c r="CZ6" s="144"/>
      <c r="DA6" s="145"/>
      <c r="DB6" s="144"/>
      <c r="DC6" s="145"/>
      <c r="DD6" s="144"/>
      <c r="DE6" s="145"/>
      <c r="DF6" s="144"/>
      <c r="DG6" s="145"/>
      <c r="DH6" s="144"/>
      <c r="DI6" s="145"/>
      <c r="DJ6" s="144"/>
      <c r="DK6" s="145"/>
      <c r="DL6" s="144"/>
      <c r="DM6" s="145"/>
      <c r="DN6" s="144"/>
      <c r="DO6" s="145"/>
      <c r="DP6" s="144"/>
      <c r="DQ6" s="145"/>
      <c r="DR6" s="144"/>
      <c r="DS6" s="145"/>
      <c r="DT6" s="144"/>
      <c r="DU6" s="145"/>
      <c r="DV6" s="144"/>
      <c r="DW6" s="145"/>
      <c r="DX6" s="144"/>
      <c r="DY6" s="145"/>
      <c r="DZ6" s="144"/>
      <c r="EA6" s="145"/>
      <c r="EB6" s="144"/>
      <c r="EC6" s="145"/>
      <c r="ED6" s="144"/>
      <c r="EE6" s="145"/>
      <c r="EF6" s="144"/>
      <c r="EG6" s="145"/>
      <c r="EH6" s="144"/>
      <c r="EI6" s="145"/>
      <c r="EJ6" s="144"/>
      <c r="EK6" s="145"/>
      <c r="EL6" s="144"/>
      <c r="EM6" s="145"/>
      <c r="EN6" s="144"/>
      <c r="EO6" s="145"/>
      <c r="EP6" s="144"/>
      <c r="EQ6" s="145"/>
      <c r="ER6" s="144"/>
      <c r="ES6" s="145"/>
      <c r="ET6" s="144"/>
      <c r="EU6" s="145"/>
      <c r="EV6" s="144"/>
      <c r="EW6" s="145"/>
      <c r="EX6" s="144"/>
      <c r="EY6" s="145"/>
      <c r="EZ6" s="144"/>
      <c r="FA6" s="145"/>
      <c r="FB6" s="144"/>
      <c r="FC6" s="145"/>
      <c r="FD6" s="144"/>
      <c r="FE6" s="145"/>
      <c r="FF6" s="144"/>
      <c r="FG6" s="145"/>
      <c r="FH6" s="144"/>
      <c r="FI6" s="145"/>
      <c r="FJ6" s="144"/>
      <c r="FK6" s="145"/>
      <c r="FL6" s="144"/>
      <c r="FM6" s="145"/>
      <c r="FN6" s="144"/>
      <c r="FO6" s="145"/>
      <c r="FP6" s="144"/>
      <c r="FQ6" s="145"/>
      <c r="FR6" s="144"/>
      <c r="FS6" s="145"/>
      <c r="FT6" s="144"/>
      <c r="FU6" s="145"/>
      <c r="FV6" s="144"/>
      <c r="FW6" s="145"/>
      <c r="FX6" s="144"/>
      <c r="FY6" s="145"/>
      <c r="FZ6" s="144"/>
      <c r="GA6" s="145"/>
      <c r="GB6" s="144"/>
      <c r="GC6" s="145"/>
      <c r="GD6" s="144"/>
      <c r="GE6" s="145"/>
    </row>
    <row r="7" spans="1:187" ht="37.5" x14ac:dyDescent="0.25">
      <c r="A7" t="s">
        <v>74</v>
      </c>
      <c r="B7" s="137">
        <v>5</v>
      </c>
      <c r="C7" s="140" t="s">
        <v>58</v>
      </c>
      <c r="D7" s="20">
        <v>1</v>
      </c>
      <c r="E7" s="46">
        <f t="shared" si="0"/>
        <v>0</v>
      </c>
      <c r="F7" s="49">
        <f>COUNTIF(H7:GE7,Sheet3!D12)</f>
        <v>0</v>
      </c>
      <c r="G7" s="51" t="e">
        <f t="shared" si="1"/>
        <v>#DIV/0!</v>
      </c>
      <c r="H7" s="144"/>
      <c r="I7" s="145"/>
      <c r="J7" s="144"/>
      <c r="K7" s="145"/>
      <c r="L7" s="144"/>
      <c r="M7" s="145"/>
      <c r="N7" s="144"/>
      <c r="O7" s="145"/>
      <c r="P7" s="144"/>
      <c r="Q7" s="145"/>
      <c r="R7" s="144"/>
      <c r="S7" s="145"/>
      <c r="T7" s="144"/>
      <c r="U7" s="145"/>
      <c r="V7" s="144"/>
      <c r="W7" s="145"/>
      <c r="X7" s="144"/>
      <c r="Y7" s="145"/>
      <c r="Z7" s="144"/>
      <c r="AA7" s="145"/>
      <c r="AB7" s="144"/>
      <c r="AC7" s="145"/>
      <c r="AD7" s="144"/>
      <c r="AE7" s="145"/>
      <c r="AF7" s="144"/>
      <c r="AG7" s="145"/>
      <c r="AH7" s="144"/>
      <c r="AI7" s="145"/>
      <c r="AJ7" s="144"/>
      <c r="AK7" s="145"/>
      <c r="AL7" s="144"/>
      <c r="AM7" s="145"/>
      <c r="AN7" s="144"/>
      <c r="AO7" s="145"/>
      <c r="AP7" s="144"/>
      <c r="AQ7" s="145"/>
      <c r="AR7" s="144"/>
      <c r="AS7" s="145"/>
      <c r="AT7" s="144"/>
      <c r="AU7" s="145"/>
      <c r="AV7" s="144"/>
      <c r="AW7" s="145"/>
      <c r="AX7" s="144"/>
      <c r="AY7" s="145"/>
      <c r="AZ7" s="144"/>
      <c r="BA7" s="145"/>
      <c r="BB7" s="144"/>
      <c r="BC7" s="145"/>
      <c r="BD7" s="144"/>
      <c r="BE7" s="145"/>
      <c r="BF7" s="144"/>
      <c r="BG7" s="145"/>
      <c r="BH7" s="144"/>
      <c r="BI7" s="145"/>
      <c r="BJ7" s="144"/>
      <c r="BK7" s="145"/>
      <c r="BL7" s="144"/>
      <c r="BM7" s="145"/>
      <c r="BN7" s="144"/>
      <c r="BO7" s="145"/>
      <c r="BP7" s="144"/>
      <c r="BQ7" s="145"/>
      <c r="BR7" s="144"/>
      <c r="BS7" s="145"/>
      <c r="BT7" s="144"/>
      <c r="BU7" s="145"/>
      <c r="BV7" s="144"/>
      <c r="BW7" s="145"/>
      <c r="BX7" s="144"/>
      <c r="BY7" s="145"/>
      <c r="BZ7" s="144"/>
      <c r="CA7" s="145"/>
      <c r="CB7" s="144"/>
      <c r="CC7" s="145"/>
      <c r="CD7" s="144"/>
      <c r="CE7" s="145"/>
      <c r="CF7" s="144"/>
      <c r="CG7" s="145"/>
      <c r="CH7" s="144"/>
      <c r="CI7" s="145"/>
      <c r="CJ7" s="144"/>
      <c r="CK7" s="145"/>
      <c r="CL7" s="144"/>
      <c r="CM7" s="145"/>
      <c r="CN7" s="144"/>
      <c r="CO7" s="145"/>
      <c r="CP7" s="144"/>
      <c r="CQ7" s="145"/>
      <c r="CR7" s="144"/>
      <c r="CS7" s="145"/>
      <c r="CT7" s="144"/>
      <c r="CU7" s="145"/>
      <c r="CV7" s="144"/>
      <c r="CW7" s="145"/>
      <c r="CX7" s="144"/>
      <c r="CY7" s="145"/>
      <c r="CZ7" s="144"/>
      <c r="DA7" s="145"/>
      <c r="DB7" s="144"/>
      <c r="DC7" s="145"/>
      <c r="DD7" s="144"/>
      <c r="DE7" s="145"/>
      <c r="DF7" s="144"/>
      <c r="DG7" s="145"/>
      <c r="DH7" s="144"/>
      <c r="DI7" s="145"/>
      <c r="DJ7" s="144"/>
      <c r="DK7" s="145"/>
      <c r="DL7" s="144"/>
      <c r="DM7" s="145"/>
      <c r="DN7" s="144"/>
      <c r="DO7" s="145"/>
      <c r="DP7" s="144"/>
      <c r="DQ7" s="145"/>
      <c r="DR7" s="144"/>
      <c r="DS7" s="145"/>
      <c r="DT7" s="144"/>
      <c r="DU7" s="145"/>
      <c r="DV7" s="144"/>
      <c r="DW7" s="145"/>
      <c r="DX7" s="144"/>
      <c r="DY7" s="145"/>
      <c r="DZ7" s="144"/>
      <c r="EA7" s="145"/>
      <c r="EB7" s="144"/>
      <c r="EC7" s="145"/>
      <c r="ED7" s="144"/>
      <c r="EE7" s="145"/>
      <c r="EF7" s="144"/>
      <c r="EG7" s="145"/>
      <c r="EH7" s="144"/>
      <c r="EI7" s="145"/>
      <c r="EJ7" s="144"/>
      <c r="EK7" s="145"/>
      <c r="EL7" s="144"/>
      <c r="EM7" s="145"/>
      <c r="EN7" s="144"/>
      <c r="EO7" s="145"/>
      <c r="EP7" s="144"/>
      <c r="EQ7" s="145"/>
      <c r="ER7" s="144"/>
      <c r="ES7" s="145"/>
      <c r="ET7" s="144"/>
      <c r="EU7" s="145"/>
      <c r="EV7" s="144"/>
      <c r="EW7" s="145"/>
      <c r="EX7" s="144"/>
      <c r="EY7" s="145"/>
      <c r="EZ7" s="144"/>
      <c r="FA7" s="145"/>
      <c r="FB7" s="144"/>
      <c r="FC7" s="145"/>
      <c r="FD7" s="144"/>
      <c r="FE7" s="145"/>
      <c r="FF7" s="144"/>
      <c r="FG7" s="145"/>
      <c r="FH7" s="144"/>
      <c r="FI7" s="145"/>
      <c r="FJ7" s="144"/>
      <c r="FK7" s="145"/>
      <c r="FL7" s="144"/>
      <c r="FM7" s="145"/>
      <c r="FN7" s="144"/>
      <c r="FO7" s="145"/>
      <c r="FP7" s="144"/>
      <c r="FQ7" s="145"/>
      <c r="FR7" s="144"/>
      <c r="FS7" s="145"/>
      <c r="FT7" s="144"/>
      <c r="FU7" s="145"/>
      <c r="FV7" s="144"/>
      <c r="FW7" s="145"/>
      <c r="FX7" s="144"/>
      <c r="FY7" s="145"/>
      <c r="FZ7" s="144"/>
      <c r="GA7" s="145"/>
      <c r="GB7" s="144"/>
      <c r="GC7" s="145"/>
      <c r="GD7" s="144"/>
      <c r="GE7" s="145"/>
    </row>
    <row r="8" spans="1:187" ht="37.5" x14ac:dyDescent="0.25">
      <c r="A8" t="s">
        <v>75</v>
      </c>
      <c r="B8" s="137">
        <v>6</v>
      </c>
      <c r="C8" s="140" t="s">
        <v>59</v>
      </c>
      <c r="D8" s="20">
        <v>1</v>
      </c>
      <c r="E8" s="46">
        <f t="shared" si="0"/>
        <v>0</v>
      </c>
      <c r="F8" s="49">
        <f>COUNTIF(H8:GE8,Sheet3!D12)</f>
        <v>0</v>
      </c>
      <c r="G8" s="51" t="e">
        <f t="shared" si="1"/>
        <v>#DIV/0!</v>
      </c>
      <c r="H8" s="144"/>
      <c r="I8" s="145"/>
      <c r="J8" s="144"/>
      <c r="K8" s="145"/>
      <c r="L8" s="144"/>
      <c r="M8" s="145"/>
      <c r="N8" s="144"/>
      <c r="O8" s="145"/>
      <c r="P8" s="144"/>
      <c r="Q8" s="145"/>
      <c r="R8" s="144"/>
      <c r="S8" s="145"/>
      <c r="T8" s="144"/>
      <c r="U8" s="145"/>
      <c r="V8" s="144"/>
      <c r="W8" s="145"/>
      <c r="X8" s="144"/>
      <c r="Y8" s="145"/>
      <c r="Z8" s="144"/>
      <c r="AA8" s="145"/>
      <c r="AB8" s="144"/>
      <c r="AC8" s="145"/>
      <c r="AD8" s="144"/>
      <c r="AE8" s="145"/>
      <c r="AF8" s="144"/>
      <c r="AG8" s="145"/>
      <c r="AH8" s="144"/>
      <c r="AI8" s="145"/>
      <c r="AJ8" s="144"/>
      <c r="AK8" s="145"/>
      <c r="AL8" s="144"/>
      <c r="AM8" s="145"/>
      <c r="AN8" s="144"/>
      <c r="AO8" s="145"/>
      <c r="AP8" s="144"/>
      <c r="AQ8" s="145"/>
      <c r="AR8" s="144"/>
      <c r="AS8" s="145"/>
      <c r="AT8" s="144"/>
      <c r="AU8" s="145"/>
      <c r="AV8" s="144"/>
      <c r="AW8" s="145"/>
      <c r="AX8" s="144"/>
      <c r="AY8" s="145"/>
      <c r="AZ8" s="144"/>
      <c r="BA8" s="145"/>
      <c r="BB8" s="144"/>
      <c r="BC8" s="145"/>
      <c r="BD8" s="144"/>
      <c r="BE8" s="145"/>
      <c r="BF8" s="144"/>
      <c r="BG8" s="145"/>
      <c r="BH8" s="144"/>
      <c r="BI8" s="145"/>
      <c r="BJ8" s="144"/>
      <c r="BK8" s="145"/>
      <c r="BL8" s="144"/>
      <c r="BM8" s="145"/>
      <c r="BN8" s="144"/>
      <c r="BO8" s="145"/>
      <c r="BP8" s="144"/>
      <c r="BQ8" s="145"/>
      <c r="BR8" s="144"/>
      <c r="BS8" s="145"/>
      <c r="BT8" s="144"/>
      <c r="BU8" s="145"/>
      <c r="BV8" s="144"/>
      <c r="BW8" s="145"/>
      <c r="BX8" s="144"/>
      <c r="BY8" s="145"/>
      <c r="BZ8" s="144"/>
      <c r="CA8" s="145"/>
      <c r="CB8" s="144"/>
      <c r="CC8" s="145"/>
      <c r="CD8" s="144"/>
      <c r="CE8" s="145"/>
      <c r="CF8" s="144"/>
      <c r="CG8" s="145"/>
      <c r="CH8" s="144"/>
      <c r="CI8" s="145"/>
      <c r="CJ8" s="144"/>
      <c r="CK8" s="145"/>
      <c r="CL8" s="144"/>
      <c r="CM8" s="145"/>
      <c r="CN8" s="144"/>
      <c r="CO8" s="145"/>
      <c r="CP8" s="144"/>
      <c r="CQ8" s="145"/>
      <c r="CR8" s="144"/>
      <c r="CS8" s="145"/>
      <c r="CT8" s="144"/>
      <c r="CU8" s="145"/>
      <c r="CV8" s="144"/>
      <c r="CW8" s="145"/>
      <c r="CX8" s="144"/>
      <c r="CY8" s="145"/>
      <c r="CZ8" s="144"/>
      <c r="DA8" s="145"/>
      <c r="DB8" s="144"/>
      <c r="DC8" s="145"/>
      <c r="DD8" s="144"/>
      <c r="DE8" s="145"/>
      <c r="DF8" s="144"/>
      <c r="DG8" s="145"/>
      <c r="DH8" s="144"/>
      <c r="DI8" s="145"/>
      <c r="DJ8" s="144"/>
      <c r="DK8" s="145"/>
      <c r="DL8" s="144"/>
      <c r="DM8" s="145"/>
      <c r="DN8" s="144"/>
      <c r="DO8" s="145"/>
      <c r="DP8" s="144"/>
      <c r="DQ8" s="145"/>
      <c r="DR8" s="144"/>
      <c r="DS8" s="145"/>
      <c r="DT8" s="144"/>
      <c r="DU8" s="145"/>
      <c r="DV8" s="144"/>
      <c r="DW8" s="145"/>
      <c r="DX8" s="144"/>
      <c r="DY8" s="145"/>
      <c r="DZ8" s="144"/>
      <c r="EA8" s="145"/>
      <c r="EB8" s="144"/>
      <c r="EC8" s="145"/>
      <c r="ED8" s="144"/>
      <c r="EE8" s="145"/>
      <c r="EF8" s="144"/>
      <c r="EG8" s="145"/>
      <c r="EH8" s="144"/>
      <c r="EI8" s="145"/>
      <c r="EJ8" s="144"/>
      <c r="EK8" s="145"/>
      <c r="EL8" s="144"/>
      <c r="EM8" s="145"/>
      <c r="EN8" s="144"/>
      <c r="EO8" s="145"/>
      <c r="EP8" s="144"/>
      <c r="EQ8" s="145"/>
      <c r="ER8" s="144"/>
      <c r="ES8" s="145"/>
      <c r="ET8" s="144"/>
      <c r="EU8" s="145"/>
      <c r="EV8" s="144"/>
      <c r="EW8" s="145"/>
      <c r="EX8" s="144"/>
      <c r="EY8" s="145"/>
      <c r="EZ8" s="144"/>
      <c r="FA8" s="145"/>
      <c r="FB8" s="144"/>
      <c r="FC8" s="145"/>
      <c r="FD8" s="144"/>
      <c r="FE8" s="145"/>
      <c r="FF8" s="144"/>
      <c r="FG8" s="145"/>
      <c r="FH8" s="144"/>
      <c r="FI8" s="145"/>
      <c r="FJ8" s="144"/>
      <c r="FK8" s="145"/>
      <c r="FL8" s="144"/>
      <c r="FM8" s="145"/>
      <c r="FN8" s="144"/>
      <c r="FO8" s="145"/>
      <c r="FP8" s="144"/>
      <c r="FQ8" s="145"/>
      <c r="FR8" s="144"/>
      <c r="FS8" s="145"/>
      <c r="FT8" s="144"/>
      <c r="FU8" s="145"/>
      <c r="FV8" s="144"/>
      <c r="FW8" s="145"/>
      <c r="FX8" s="144"/>
      <c r="FY8" s="145"/>
      <c r="FZ8" s="144"/>
      <c r="GA8" s="145"/>
      <c r="GB8" s="144"/>
      <c r="GC8" s="145"/>
      <c r="GD8" s="144"/>
      <c r="GE8" s="145"/>
    </row>
    <row r="9" spans="1:187" ht="37.5" x14ac:dyDescent="0.25">
      <c r="A9" t="s">
        <v>76</v>
      </c>
      <c r="B9" s="137">
        <v>7</v>
      </c>
      <c r="C9" s="140" t="s">
        <v>60</v>
      </c>
      <c r="D9" s="20">
        <v>1</v>
      </c>
      <c r="E9" s="46">
        <f t="shared" si="0"/>
        <v>0</v>
      </c>
      <c r="F9" s="49">
        <f>COUNTIF(H9:GE9,Sheet3!D12)</f>
        <v>0</v>
      </c>
      <c r="G9" s="51" t="e">
        <f t="shared" si="1"/>
        <v>#DIV/0!</v>
      </c>
      <c r="H9" s="144"/>
      <c r="I9" s="145"/>
      <c r="J9" s="144"/>
      <c r="K9" s="145"/>
      <c r="L9" s="144"/>
      <c r="M9" s="145"/>
      <c r="N9" s="144"/>
      <c r="O9" s="145"/>
      <c r="P9" s="144"/>
      <c r="Q9" s="145"/>
      <c r="R9" s="144"/>
      <c r="S9" s="145"/>
      <c r="T9" s="144"/>
      <c r="U9" s="145"/>
      <c r="V9" s="144"/>
      <c r="W9" s="145"/>
      <c r="X9" s="144"/>
      <c r="Y9" s="145"/>
      <c r="Z9" s="144"/>
      <c r="AA9" s="145"/>
      <c r="AB9" s="144"/>
      <c r="AC9" s="145"/>
      <c r="AD9" s="144"/>
      <c r="AE9" s="145"/>
      <c r="AF9" s="144"/>
      <c r="AG9" s="145"/>
      <c r="AH9" s="144"/>
      <c r="AI9" s="145"/>
      <c r="AJ9" s="144"/>
      <c r="AK9" s="145"/>
      <c r="AL9" s="144"/>
      <c r="AM9" s="145"/>
      <c r="AN9" s="144"/>
      <c r="AO9" s="145"/>
      <c r="AP9" s="144"/>
      <c r="AQ9" s="145"/>
      <c r="AR9" s="144"/>
      <c r="AS9" s="145"/>
      <c r="AT9" s="144"/>
      <c r="AU9" s="145"/>
      <c r="AV9" s="144"/>
      <c r="AW9" s="145"/>
      <c r="AX9" s="144"/>
      <c r="AY9" s="145"/>
      <c r="AZ9" s="144"/>
      <c r="BA9" s="145"/>
      <c r="BB9" s="144"/>
      <c r="BC9" s="145"/>
      <c r="BD9" s="144"/>
      <c r="BE9" s="145"/>
      <c r="BF9" s="144"/>
      <c r="BG9" s="145"/>
      <c r="BH9" s="144"/>
      <c r="BI9" s="145"/>
      <c r="BJ9" s="144"/>
      <c r="BK9" s="145"/>
      <c r="BL9" s="144"/>
      <c r="BM9" s="145"/>
      <c r="BN9" s="144"/>
      <c r="BO9" s="145"/>
      <c r="BP9" s="144"/>
      <c r="BQ9" s="145"/>
      <c r="BR9" s="144"/>
      <c r="BS9" s="145"/>
      <c r="BT9" s="144"/>
      <c r="BU9" s="145"/>
      <c r="BV9" s="144"/>
      <c r="BW9" s="145"/>
      <c r="BX9" s="144"/>
      <c r="BY9" s="145"/>
      <c r="BZ9" s="144"/>
      <c r="CA9" s="145"/>
      <c r="CB9" s="144"/>
      <c r="CC9" s="145"/>
      <c r="CD9" s="144"/>
      <c r="CE9" s="145"/>
      <c r="CF9" s="144"/>
      <c r="CG9" s="145"/>
      <c r="CH9" s="144"/>
      <c r="CI9" s="145"/>
      <c r="CJ9" s="144"/>
      <c r="CK9" s="145"/>
      <c r="CL9" s="144"/>
      <c r="CM9" s="145"/>
      <c r="CN9" s="144"/>
      <c r="CO9" s="145"/>
      <c r="CP9" s="144"/>
      <c r="CQ9" s="145"/>
      <c r="CR9" s="144"/>
      <c r="CS9" s="145"/>
      <c r="CT9" s="144"/>
      <c r="CU9" s="145"/>
      <c r="CV9" s="144"/>
      <c r="CW9" s="145"/>
      <c r="CX9" s="144"/>
      <c r="CY9" s="145"/>
      <c r="CZ9" s="144"/>
      <c r="DA9" s="145"/>
      <c r="DB9" s="144"/>
      <c r="DC9" s="145"/>
      <c r="DD9" s="144"/>
      <c r="DE9" s="145"/>
      <c r="DF9" s="144"/>
      <c r="DG9" s="145"/>
      <c r="DH9" s="144"/>
      <c r="DI9" s="145"/>
      <c r="DJ9" s="144"/>
      <c r="DK9" s="145"/>
      <c r="DL9" s="144"/>
      <c r="DM9" s="145"/>
      <c r="DN9" s="144"/>
      <c r="DO9" s="145"/>
      <c r="DP9" s="144"/>
      <c r="DQ9" s="145"/>
      <c r="DR9" s="144"/>
      <c r="DS9" s="145"/>
      <c r="DT9" s="144"/>
      <c r="DU9" s="145"/>
      <c r="DV9" s="144"/>
      <c r="DW9" s="145"/>
      <c r="DX9" s="144"/>
      <c r="DY9" s="145"/>
      <c r="DZ9" s="144"/>
      <c r="EA9" s="145"/>
      <c r="EB9" s="144"/>
      <c r="EC9" s="145"/>
      <c r="ED9" s="144"/>
      <c r="EE9" s="145"/>
      <c r="EF9" s="144"/>
      <c r="EG9" s="145"/>
      <c r="EH9" s="144"/>
      <c r="EI9" s="145"/>
      <c r="EJ9" s="144"/>
      <c r="EK9" s="145"/>
      <c r="EL9" s="144"/>
      <c r="EM9" s="145"/>
      <c r="EN9" s="144"/>
      <c r="EO9" s="145"/>
      <c r="EP9" s="144"/>
      <c r="EQ9" s="145"/>
      <c r="ER9" s="144"/>
      <c r="ES9" s="145"/>
      <c r="ET9" s="144"/>
      <c r="EU9" s="145"/>
      <c r="EV9" s="144"/>
      <c r="EW9" s="145"/>
      <c r="EX9" s="144"/>
      <c r="EY9" s="145"/>
      <c r="EZ9" s="144"/>
      <c r="FA9" s="145"/>
      <c r="FB9" s="144"/>
      <c r="FC9" s="145"/>
      <c r="FD9" s="144"/>
      <c r="FE9" s="145"/>
      <c r="FF9" s="144"/>
      <c r="FG9" s="145"/>
      <c r="FH9" s="144"/>
      <c r="FI9" s="145"/>
      <c r="FJ9" s="144"/>
      <c r="FK9" s="145"/>
      <c r="FL9" s="144"/>
      <c r="FM9" s="145"/>
      <c r="FN9" s="144"/>
      <c r="FO9" s="145"/>
      <c r="FP9" s="144"/>
      <c r="FQ9" s="145"/>
      <c r="FR9" s="144"/>
      <c r="FS9" s="145"/>
      <c r="FT9" s="144"/>
      <c r="FU9" s="145"/>
      <c r="FV9" s="144"/>
      <c r="FW9" s="145"/>
      <c r="FX9" s="144"/>
      <c r="FY9" s="145"/>
      <c r="FZ9" s="144"/>
      <c r="GA9" s="145"/>
      <c r="GB9" s="144"/>
      <c r="GC9" s="145"/>
      <c r="GD9" s="144"/>
      <c r="GE9" s="145"/>
    </row>
    <row r="10" spans="1:187" ht="19.5" thickBot="1" x14ac:dyDescent="0.3">
      <c r="A10" t="s">
        <v>77</v>
      </c>
      <c r="B10" s="137">
        <v>8</v>
      </c>
      <c r="C10" s="140" t="s">
        <v>61</v>
      </c>
      <c r="D10" s="20">
        <v>1</v>
      </c>
      <c r="E10" s="46">
        <f t="shared" si="0"/>
        <v>0</v>
      </c>
      <c r="F10" s="49">
        <f>COUNTIF(H10:GE10,Sheet3!D12)</f>
        <v>0</v>
      </c>
      <c r="G10" s="51" t="e">
        <f t="shared" si="1"/>
        <v>#DIV/0!</v>
      </c>
      <c r="H10" s="146"/>
      <c r="I10" s="147"/>
      <c r="J10" s="146"/>
      <c r="K10" s="147"/>
      <c r="L10" s="146"/>
      <c r="M10" s="147"/>
      <c r="N10" s="146"/>
      <c r="O10" s="147"/>
      <c r="P10" s="146"/>
      <c r="Q10" s="147"/>
      <c r="R10" s="146"/>
      <c r="S10" s="147"/>
      <c r="T10" s="146"/>
      <c r="U10" s="147"/>
      <c r="V10" s="146"/>
      <c r="W10" s="147"/>
      <c r="X10" s="146"/>
      <c r="Y10" s="147"/>
      <c r="Z10" s="146"/>
      <c r="AA10" s="147"/>
      <c r="AB10" s="146"/>
      <c r="AC10" s="147"/>
      <c r="AD10" s="146"/>
      <c r="AE10" s="147"/>
      <c r="AF10" s="146"/>
      <c r="AG10" s="147"/>
      <c r="AH10" s="146"/>
      <c r="AI10" s="147"/>
      <c r="AJ10" s="146"/>
      <c r="AK10" s="147"/>
      <c r="AL10" s="146"/>
      <c r="AM10" s="147"/>
      <c r="AN10" s="146"/>
      <c r="AO10" s="147"/>
      <c r="AP10" s="146"/>
      <c r="AQ10" s="147"/>
      <c r="AR10" s="146"/>
      <c r="AS10" s="147"/>
      <c r="AT10" s="146"/>
      <c r="AU10" s="147"/>
      <c r="AV10" s="146"/>
      <c r="AW10" s="147"/>
      <c r="AX10" s="146"/>
      <c r="AY10" s="147"/>
      <c r="AZ10" s="146"/>
      <c r="BA10" s="147"/>
      <c r="BB10" s="146"/>
      <c r="BC10" s="147"/>
      <c r="BD10" s="146"/>
      <c r="BE10" s="147"/>
      <c r="BF10" s="146"/>
      <c r="BG10" s="147"/>
      <c r="BH10" s="146"/>
      <c r="BI10" s="147"/>
      <c r="BJ10" s="146"/>
      <c r="BK10" s="147"/>
      <c r="BL10" s="146"/>
      <c r="BM10" s="147"/>
      <c r="BN10" s="146"/>
      <c r="BO10" s="147"/>
      <c r="BP10" s="146"/>
      <c r="BQ10" s="147"/>
      <c r="BR10" s="146"/>
      <c r="BS10" s="147"/>
      <c r="BT10" s="146"/>
      <c r="BU10" s="147"/>
      <c r="BV10" s="146"/>
      <c r="BW10" s="147"/>
      <c r="BX10" s="146"/>
      <c r="BY10" s="147"/>
      <c r="BZ10" s="146"/>
      <c r="CA10" s="147"/>
      <c r="CB10" s="146"/>
      <c r="CC10" s="147"/>
      <c r="CD10" s="146"/>
      <c r="CE10" s="147"/>
      <c r="CF10" s="146"/>
      <c r="CG10" s="147"/>
      <c r="CH10" s="146"/>
      <c r="CI10" s="147"/>
      <c r="CJ10" s="146"/>
      <c r="CK10" s="147"/>
      <c r="CL10" s="146"/>
      <c r="CM10" s="147"/>
      <c r="CN10" s="146"/>
      <c r="CO10" s="147"/>
      <c r="CP10" s="146"/>
      <c r="CQ10" s="147"/>
      <c r="CR10" s="146"/>
      <c r="CS10" s="147"/>
      <c r="CT10" s="146"/>
      <c r="CU10" s="147"/>
      <c r="CV10" s="146"/>
      <c r="CW10" s="147"/>
      <c r="CX10" s="146"/>
      <c r="CY10" s="147"/>
      <c r="CZ10" s="146"/>
      <c r="DA10" s="147"/>
      <c r="DB10" s="146"/>
      <c r="DC10" s="147"/>
      <c r="DD10" s="146"/>
      <c r="DE10" s="147"/>
      <c r="DF10" s="146"/>
      <c r="DG10" s="147"/>
      <c r="DH10" s="146"/>
      <c r="DI10" s="147"/>
      <c r="DJ10" s="146"/>
      <c r="DK10" s="147"/>
      <c r="DL10" s="146"/>
      <c r="DM10" s="147"/>
      <c r="DN10" s="146"/>
      <c r="DO10" s="147"/>
      <c r="DP10" s="146"/>
      <c r="DQ10" s="147"/>
      <c r="DR10" s="146"/>
      <c r="DS10" s="147"/>
      <c r="DT10" s="146"/>
      <c r="DU10" s="147"/>
      <c r="DV10" s="146"/>
      <c r="DW10" s="147"/>
      <c r="DX10" s="146"/>
      <c r="DY10" s="147"/>
      <c r="DZ10" s="146"/>
      <c r="EA10" s="147"/>
      <c r="EB10" s="146"/>
      <c r="EC10" s="147"/>
      <c r="ED10" s="146"/>
      <c r="EE10" s="147"/>
      <c r="EF10" s="146"/>
      <c r="EG10" s="147"/>
      <c r="EH10" s="146"/>
      <c r="EI10" s="147"/>
      <c r="EJ10" s="146"/>
      <c r="EK10" s="147"/>
      <c r="EL10" s="146"/>
      <c r="EM10" s="147"/>
      <c r="EN10" s="146"/>
      <c r="EO10" s="147"/>
      <c r="EP10" s="146"/>
      <c r="EQ10" s="147"/>
      <c r="ER10" s="146"/>
      <c r="ES10" s="147"/>
      <c r="ET10" s="146"/>
      <c r="EU10" s="147"/>
      <c r="EV10" s="146"/>
      <c r="EW10" s="147"/>
      <c r="EX10" s="146"/>
      <c r="EY10" s="147"/>
      <c r="EZ10" s="146"/>
      <c r="FA10" s="147"/>
      <c r="FB10" s="146"/>
      <c r="FC10" s="147"/>
      <c r="FD10" s="146"/>
      <c r="FE10" s="147"/>
      <c r="FF10" s="146"/>
      <c r="FG10" s="147"/>
      <c r="FH10" s="146"/>
      <c r="FI10" s="147"/>
      <c r="FJ10" s="146"/>
      <c r="FK10" s="147"/>
      <c r="FL10" s="146"/>
      <c r="FM10" s="147"/>
      <c r="FN10" s="146"/>
      <c r="FO10" s="147"/>
      <c r="FP10" s="146"/>
      <c r="FQ10" s="147"/>
      <c r="FR10" s="146"/>
      <c r="FS10" s="147"/>
      <c r="FT10" s="146"/>
      <c r="FU10" s="147"/>
      <c r="FV10" s="146"/>
      <c r="FW10" s="147"/>
      <c r="FX10" s="146"/>
      <c r="FY10" s="147"/>
      <c r="FZ10" s="146"/>
      <c r="GA10" s="147"/>
      <c r="GB10" s="146"/>
      <c r="GC10" s="147"/>
      <c r="GD10" s="146"/>
      <c r="GE10" s="147"/>
    </row>
    <row r="11" spans="1:187" ht="15.75" thickTop="1" x14ac:dyDescent="0.25">
      <c r="D11">
        <f>SUM(D3:D10)</f>
        <v>8</v>
      </c>
      <c r="E11">
        <f>SUM(E3:E10)</f>
        <v>0</v>
      </c>
      <c r="F11">
        <f>SUM(F3:F10)</f>
        <v>0</v>
      </c>
      <c r="G11" s="8" t="e">
        <f t="shared" si="1"/>
        <v>#DIV/0!</v>
      </c>
      <c r="H11" s="44"/>
      <c r="I11" s="44"/>
    </row>
  </sheetData>
  <mergeCells count="86">
    <mergeCell ref="EZ2:FA2"/>
    <mergeCell ref="FB2:FC2"/>
    <mergeCell ref="FD2:FE2"/>
    <mergeCell ref="FF2:FG2"/>
    <mergeCell ref="DJ2:DK2"/>
    <mergeCell ref="DL2:DM2"/>
    <mergeCell ref="DN2:DO2"/>
    <mergeCell ref="DP2:DQ2"/>
    <mergeCell ref="DR2:DS2"/>
    <mergeCell ref="DT2:DU2"/>
    <mergeCell ref="DV2:DW2"/>
    <mergeCell ref="DX2:DY2"/>
    <mergeCell ref="DZ2:EA2"/>
    <mergeCell ref="EB2:EC2"/>
    <mergeCell ref="ED2:EE2"/>
    <mergeCell ref="EF2:EG2"/>
    <mergeCell ref="ET2:EU2"/>
    <mergeCell ref="EV2:EW2"/>
    <mergeCell ref="EX2:EY2"/>
    <mergeCell ref="DB2:DC2"/>
    <mergeCell ref="DD2:DE2"/>
    <mergeCell ref="DF2:DG2"/>
    <mergeCell ref="DH2:DI2"/>
    <mergeCell ref="EN2:EO2"/>
    <mergeCell ref="EH2:EI2"/>
    <mergeCell ref="EJ2:EK2"/>
    <mergeCell ref="EL2:EM2"/>
    <mergeCell ref="EP2:EQ2"/>
    <mergeCell ref="ER2:ES2"/>
    <mergeCell ref="CZ2:DA2"/>
    <mergeCell ref="CL2:CM2"/>
    <mergeCell ref="CN2:CO2"/>
    <mergeCell ref="BV2:BW2"/>
    <mergeCell ref="BX2:BY2"/>
    <mergeCell ref="BZ2:CA2"/>
    <mergeCell ref="CB2:CC2"/>
    <mergeCell ref="CD2:CE2"/>
    <mergeCell ref="CH2:CI2"/>
    <mergeCell ref="CJ2:CK2"/>
    <mergeCell ref="CP2:CQ2"/>
    <mergeCell ref="CR2:CS2"/>
    <mergeCell ref="CT2:CU2"/>
    <mergeCell ref="CV2:CW2"/>
    <mergeCell ref="CX2:CY2"/>
    <mergeCell ref="FH2:FI2"/>
    <mergeCell ref="AR2:AS2"/>
    <mergeCell ref="AT2:AU2"/>
    <mergeCell ref="AV2:AW2"/>
    <mergeCell ref="AX2:AY2"/>
    <mergeCell ref="AZ2:BA2"/>
    <mergeCell ref="BB2:BC2"/>
    <mergeCell ref="BD2:BE2"/>
    <mergeCell ref="BF2:BG2"/>
    <mergeCell ref="BH2:BI2"/>
    <mergeCell ref="BN2:BO2"/>
    <mergeCell ref="BP2:BQ2"/>
    <mergeCell ref="BR2:BS2"/>
    <mergeCell ref="BT2:BU2"/>
    <mergeCell ref="BL2:BM2"/>
    <mergeCell ref="CF2:CG2"/>
    <mergeCell ref="GD2:GE2"/>
    <mergeCell ref="FJ2:FK2"/>
    <mergeCell ref="FL2:FM2"/>
    <mergeCell ref="FN2:FO2"/>
    <mergeCell ref="FP2:FQ2"/>
    <mergeCell ref="FR2:FS2"/>
    <mergeCell ref="FT2:FU2"/>
    <mergeCell ref="FV2:FW2"/>
    <mergeCell ref="GB2:GC2"/>
    <mergeCell ref="FX2:FY2"/>
    <mergeCell ref="FZ2:GA2"/>
    <mergeCell ref="R2:S2"/>
    <mergeCell ref="P2:Q2"/>
    <mergeCell ref="AP2:AQ2"/>
    <mergeCell ref="T2:U2"/>
    <mergeCell ref="V2:W2"/>
    <mergeCell ref="X2:Y2"/>
    <mergeCell ref="BJ2:BK2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0000000}">
          <x14:formula1>
            <xm:f>Sheet3!$D$3:$D$4</xm:f>
          </x14:formula1>
          <xm:sqref>H3:GE3</xm:sqref>
        </x14:dataValidation>
        <x14:dataValidation type="list" allowBlank="1" showInputMessage="1" showErrorMessage="1" xr:uid="{00000000-0002-0000-0200-000001000000}">
          <x14:formula1>
            <xm:f>Sheet3!$D$6:$D$7</xm:f>
          </x14:formula1>
          <xm:sqref>H4:GE4</xm:sqref>
        </x14:dataValidation>
        <x14:dataValidation type="list" allowBlank="1" showInputMessage="1" showErrorMessage="1" xr:uid="{00000000-0002-0000-0200-000002000000}">
          <x14:formula1>
            <xm:f>Sheet3!$D$9:$D$10</xm:f>
          </x14:formula1>
          <xm:sqref>H5:GE5</xm:sqref>
        </x14:dataValidation>
        <x14:dataValidation type="list" allowBlank="1" showInputMessage="1" showErrorMessage="1" xr:uid="{00000000-0002-0000-0200-000003000000}">
          <x14:formula1>
            <xm:f>Sheet3!$D$12:$D$13</xm:f>
          </x14:formula1>
          <xm:sqref>H6:GE10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B2:F30"/>
  <sheetViews>
    <sheetView rightToLeft="1" zoomScale="90" zoomScaleNormal="90" workbookViewId="0">
      <selection activeCell="G17" sqref="G17"/>
    </sheetView>
  </sheetViews>
  <sheetFormatPr defaultRowHeight="15" x14ac:dyDescent="0.25"/>
  <cols>
    <col min="2" max="2" width="4.42578125" bestFit="1" customWidth="1"/>
    <col min="3" max="3" width="31.28515625" customWidth="1"/>
    <col min="4" max="4" width="41.140625" customWidth="1"/>
  </cols>
  <sheetData>
    <row r="2" spans="2:5" ht="15.75" thickBot="1" x14ac:dyDescent="0.3"/>
    <row r="3" spans="2:5" ht="25.5" thickTop="1" thickBot="1" x14ac:dyDescent="0.3">
      <c r="B3" s="5" t="s">
        <v>5</v>
      </c>
      <c r="C3" s="6" t="s">
        <v>0</v>
      </c>
      <c r="D3" s="10" t="s">
        <v>31</v>
      </c>
      <c r="E3" s="7" t="s">
        <v>13</v>
      </c>
    </row>
    <row r="4" spans="2:5" ht="19.5" customHeight="1" thickTop="1" thickBot="1" x14ac:dyDescent="0.3">
      <c r="B4" s="177">
        <v>1</v>
      </c>
      <c r="C4" s="180" t="s">
        <v>32</v>
      </c>
      <c r="D4" s="54" t="s">
        <v>27</v>
      </c>
      <c r="E4" s="9" t="e">
        <f>'چک لیست اصلی'!H4</f>
        <v>#DIV/0!</v>
      </c>
    </row>
    <row r="5" spans="2:5" ht="20.25" thickTop="1" thickBot="1" x14ac:dyDescent="0.3">
      <c r="B5" s="178"/>
      <c r="C5" s="181"/>
      <c r="D5" s="73" t="s">
        <v>28</v>
      </c>
      <c r="E5" s="9" t="e">
        <f>'چک لیست اصلی'!H5</f>
        <v>#DIV/0!</v>
      </c>
    </row>
    <row r="6" spans="2:5" ht="20.25" thickTop="1" thickBot="1" x14ac:dyDescent="0.3">
      <c r="B6" s="178"/>
      <c r="C6" s="181"/>
      <c r="D6" s="73" t="s">
        <v>41</v>
      </c>
      <c r="E6" s="9" t="e">
        <f>'چک لیست اصلی'!H6</f>
        <v>#DIV/0!</v>
      </c>
    </row>
    <row r="7" spans="2:5" ht="20.25" thickTop="1" thickBot="1" x14ac:dyDescent="0.3">
      <c r="B7" s="178"/>
      <c r="C7" s="181"/>
      <c r="D7" s="73" t="s">
        <v>30</v>
      </c>
      <c r="E7" s="9" t="e">
        <f>'چک لیست اصلی'!H7</f>
        <v>#DIV/0!</v>
      </c>
    </row>
    <row r="8" spans="2:5" ht="20.25" thickTop="1" thickBot="1" x14ac:dyDescent="0.3">
      <c r="B8" s="179"/>
      <c r="C8" s="182"/>
      <c r="D8" s="68" t="s">
        <v>29</v>
      </c>
      <c r="E8" s="9" t="e">
        <f>'چک لیست اصلی'!H8</f>
        <v>#DIV/0!</v>
      </c>
    </row>
    <row r="9" spans="2:5" ht="20.25" customHeight="1" thickTop="1" thickBot="1" x14ac:dyDescent="0.3">
      <c r="B9" s="183">
        <v>2</v>
      </c>
      <c r="C9" s="186" t="s">
        <v>40</v>
      </c>
      <c r="D9" s="11" t="s">
        <v>36</v>
      </c>
      <c r="E9" s="9" t="e">
        <f>'چک لیست اصلی'!H9</f>
        <v>#DIV/0!</v>
      </c>
    </row>
    <row r="10" spans="2:5" ht="20.25" thickTop="1" thickBot="1" x14ac:dyDescent="0.3">
      <c r="B10" s="184"/>
      <c r="C10" s="187"/>
      <c r="D10" s="12" t="s">
        <v>46</v>
      </c>
      <c r="E10" s="9" t="e">
        <f>'چک لیست اصلی'!H10</f>
        <v>#DIV/0!</v>
      </c>
    </row>
    <row r="11" spans="2:5" ht="20.25" thickTop="1" thickBot="1" x14ac:dyDescent="0.3">
      <c r="B11" s="184"/>
      <c r="C11" s="187"/>
      <c r="D11" s="12" t="s">
        <v>47</v>
      </c>
      <c r="E11" s="9" t="e">
        <f>'چک لیست اصلی'!H11</f>
        <v>#DIV/0!</v>
      </c>
    </row>
    <row r="12" spans="2:5" ht="20.25" thickTop="1" thickBot="1" x14ac:dyDescent="0.3">
      <c r="B12" s="185"/>
      <c r="C12" s="188"/>
      <c r="D12" s="12" t="s">
        <v>48</v>
      </c>
      <c r="E12" s="9" t="e">
        <f>'چک لیست اصلی'!H12</f>
        <v>#DIV/0!</v>
      </c>
    </row>
    <row r="13" spans="2:5" ht="39" thickTop="1" thickBot="1" x14ac:dyDescent="0.3">
      <c r="B13" s="1">
        <v>3</v>
      </c>
      <c r="C13" s="82" t="s">
        <v>19</v>
      </c>
      <c r="D13" s="37" t="s">
        <v>51</v>
      </c>
      <c r="E13" s="9" t="e">
        <f>'چک لیست اصلی'!H13</f>
        <v>#DIV/0!</v>
      </c>
    </row>
    <row r="14" spans="2:5" ht="39" thickTop="1" thickBot="1" x14ac:dyDescent="0.3">
      <c r="B14" s="79">
        <v>4</v>
      </c>
      <c r="C14" s="83" t="s">
        <v>20</v>
      </c>
      <c r="D14" s="80" t="s">
        <v>52</v>
      </c>
      <c r="E14" s="9" t="e">
        <f>'چک لیست اصلی'!H14</f>
        <v>#DIV/0!</v>
      </c>
    </row>
    <row r="15" spans="2:5" ht="39" thickTop="1" thickBot="1" x14ac:dyDescent="0.3">
      <c r="B15" s="2">
        <v>5</v>
      </c>
      <c r="C15" s="84" t="s">
        <v>21</v>
      </c>
      <c r="D15" s="38" t="s">
        <v>53</v>
      </c>
      <c r="E15" s="9" t="e">
        <f>'چک لیست اصلی'!H15</f>
        <v>#DIV/0!</v>
      </c>
    </row>
    <row r="16" spans="2:5" ht="76.5" thickTop="1" thickBot="1" x14ac:dyDescent="0.3">
      <c r="B16" s="55">
        <v>6</v>
      </c>
      <c r="C16" s="85" t="s">
        <v>2</v>
      </c>
      <c r="D16" s="56" t="s">
        <v>54</v>
      </c>
      <c r="E16" s="9" t="e">
        <f>'چک لیست اصلی'!H16</f>
        <v>#DIV/0!</v>
      </c>
    </row>
    <row r="17" spans="2:6" ht="38.25" thickTop="1" thickBot="1" x14ac:dyDescent="0.3">
      <c r="B17" s="58">
        <v>7</v>
      </c>
      <c r="C17" s="86" t="s">
        <v>22</v>
      </c>
      <c r="D17" s="59" t="s">
        <v>55</v>
      </c>
      <c r="E17" s="9" t="e">
        <f>'چک لیست اصلی'!H17</f>
        <v>#DIV/0!</v>
      </c>
    </row>
    <row r="18" spans="2:6" ht="19.5" customHeight="1" thickTop="1" thickBot="1" x14ac:dyDescent="0.3">
      <c r="B18" s="189">
        <v>8</v>
      </c>
      <c r="C18" s="189" t="s">
        <v>23</v>
      </c>
      <c r="D18" s="39" t="s">
        <v>33</v>
      </c>
      <c r="E18" s="9" t="e">
        <f>'چک لیست اصلی'!H18</f>
        <v>#DIV/0!</v>
      </c>
    </row>
    <row r="19" spans="2:6" ht="20.25" thickTop="1" thickBot="1" x14ac:dyDescent="0.3">
      <c r="B19" s="190"/>
      <c r="C19" s="190"/>
      <c r="D19" s="40" t="s">
        <v>49</v>
      </c>
      <c r="E19" s="9" t="e">
        <f>'چک لیست اصلی'!H19</f>
        <v>#DIV/0!</v>
      </c>
    </row>
    <row r="20" spans="2:6" ht="20.25" customHeight="1" thickTop="1" thickBot="1" x14ac:dyDescent="0.3">
      <c r="B20" s="201">
        <v>9</v>
      </c>
      <c r="C20" s="203" t="s">
        <v>24</v>
      </c>
      <c r="D20" s="41" t="s">
        <v>33</v>
      </c>
      <c r="E20" s="9" t="e">
        <f>'چک لیست اصلی'!H20</f>
        <v>#DIV/0!</v>
      </c>
    </row>
    <row r="21" spans="2:6" ht="18.75" customHeight="1" thickTop="1" thickBot="1" x14ac:dyDescent="0.3">
      <c r="B21" s="202"/>
      <c r="C21" s="204"/>
      <c r="D21" s="42" t="s">
        <v>35</v>
      </c>
      <c r="E21" s="9" t="e">
        <f>'چک لیست اصلی'!H21</f>
        <v>#DIV/0!</v>
      </c>
      <c r="F21" t="s">
        <v>17</v>
      </c>
    </row>
    <row r="22" spans="2:6" ht="18" customHeight="1" thickTop="1" thickBot="1" x14ac:dyDescent="0.3">
      <c r="B22" s="205">
        <v>10</v>
      </c>
      <c r="C22" s="208" t="s">
        <v>25</v>
      </c>
      <c r="D22" s="61" t="s">
        <v>42</v>
      </c>
      <c r="E22" s="9" t="e">
        <f>'چک لیست اصلی'!H22</f>
        <v>#DIV/0!</v>
      </c>
      <c r="F22" t="s">
        <v>18</v>
      </c>
    </row>
    <row r="23" spans="2:6" ht="18.75" customHeight="1" thickTop="1" thickBot="1" x14ac:dyDescent="0.3">
      <c r="B23" s="206"/>
      <c r="C23" s="209"/>
      <c r="D23" s="63" t="s">
        <v>50</v>
      </c>
      <c r="E23" s="9" t="e">
        <f>'چک لیست اصلی'!H23</f>
        <v>#DIV/0!</v>
      </c>
    </row>
    <row r="24" spans="2:6" ht="19.5" customHeight="1" thickTop="1" thickBot="1" x14ac:dyDescent="0.3">
      <c r="B24" s="206"/>
      <c r="C24" s="209"/>
      <c r="D24" s="63" t="s">
        <v>44</v>
      </c>
      <c r="E24" s="9" t="e">
        <f>'چک لیست اصلی'!H24</f>
        <v>#DIV/0!</v>
      </c>
    </row>
    <row r="25" spans="2:6" ht="20.25" thickTop="1" thickBot="1" x14ac:dyDescent="0.3">
      <c r="B25" s="206"/>
      <c r="C25" s="209"/>
      <c r="D25" s="63" t="s">
        <v>8</v>
      </c>
      <c r="E25" s="9" t="e">
        <f>'چک لیست اصلی'!H25</f>
        <v>#DIV/0!</v>
      </c>
    </row>
    <row r="26" spans="2:6" ht="20.25" thickTop="1" thickBot="1" x14ac:dyDescent="0.3">
      <c r="B26" s="206"/>
      <c r="C26" s="209"/>
      <c r="D26" s="74" t="s">
        <v>9</v>
      </c>
      <c r="E26" s="9" t="e">
        <f>'چک لیست اصلی'!H26</f>
        <v>#DIV/0!</v>
      </c>
    </row>
    <row r="27" spans="2:6" ht="19.5" customHeight="1" thickTop="1" thickBot="1" x14ac:dyDescent="0.3">
      <c r="B27" s="206"/>
      <c r="C27" s="209"/>
      <c r="D27" s="63" t="s">
        <v>10</v>
      </c>
      <c r="E27" s="9" t="e">
        <f>'چک لیست اصلی'!H27</f>
        <v>#DIV/0!</v>
      </c>
    </row>
    <row r="28" spans="2:6" ht="39" thickTop="1" thickBot="1" x14ac:dyDescent="0.3">
      <c r="B28" s="207"/>
      <c r="C28" s="210"/>
      <c r="D28" s="75" t="s">
        <v>45</v>
      </c>
      <c r="E28" s="9" t="e">
        <f>'چک لیست اصلی'!H28</f>
        <v>#DIV/0!</v>
      </c>
    </row>
    <row r="29" spans="2:6" ht="19.5" thickTop="1" x14ac:dyDescent="0.25">
      <c r="C29" t="s">
        <v>6</v>
      </c>
      <c r="E29" s="9" t="e">
        <f>'چک لیست اصلی'!H29</f>
        <v>#DIV/0!</v>
      </c>
    </row>
    <row r="30" spans="2:6" x14ac:dyDescent="0.25">
      <c r="C30" t="s">
        <v>13</v>
      </c>
    </row>
  </sheetData>
  <mergeCells count="10">
    <mergeCell ref="C20:C21"/>
    <mergeCell ref="B22:B28"/>
    <mergeCell ref="C22:C28"/>
    <mergeCell ref="C4:C8"/>
    <mergeCell ref="B9:B12"/>
    <mergeCell ref="C9:C12"/>
    <mergeCell ref="B18:B19"/>
    <mergeCell ref="C18:C19"/>
    <mergeCell ref="B4:B8"/>
    <mergeCell ref="B20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7</vt:i4>
      </vt:variant>
    </vt:vector>
  </HeadingPairs>
  <TitlesOfParts>
    <vt:vector size="11" baseType="lpstr">
      <vt:lpstr>Sheet3</vt:lpstr>
      <vt:lpstr>چک لیست اصلی</vt:lpstr>
      <vt:lpstr>مصاحبه</vt:lpstr>
      <vt:lpstr>نتایج</vt:lpstr>
      <vt:lpstr>الگوی صحیح مصرف</vt:lpstr>
      <vt:lpstr>هرم غذایی</vt:lpstr>
      <vt:lpstr>غربالگری</vt:lpstr>
      <vt:lpstr>عملکرد</vt:lpstr>
      <vt:lpstr>آگاهی مراقبین</vt:lpstr>
      <vt:lpstr>مشاوره</vt:lpstr>
      <vt:lpstr>مراقبت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2026-05-31T06:38:24Z</dcterms:modified>
</cp:coreProperties>
</file>